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defaultThemeVersion="124226"/>
  <mc:AlternateContent xmlns:mc="http://schemas.openxmlformats.org/markup-compatibility/2006">
    <mc:Choice Requires="x15">
      <x15ac:absPath xmlns:x15ac="http://schemas.microsoft.com/office/spreadsheetml/2010/11/ac" url="\\192.168.8.201\中央会共有\令和６年度 ■奨学金返還支援事業(補助金要綱など)■\・03 様式　(jGrants、ホームページより)\2.様式　ホームページ資料・様式\"/>
    </mc:Choice>
  </mc:AlternateContent>
  <xr:revisionPtr revIDLastSave="0" documentId="13_ncr:1_{3E6931DA-2B18-447D-93B3-B7D8D5A15BAC}" xr6:coauthVersionLast="47" xr6:coauthVersionMax="47" xr10:uidLastSave="{00000000-0000-0000-0000-000000000000}"/>
  <bookViews>
    <workbookView xWindow="-75" yWindow="-16320" windowWidth="29040" windowHeight="15720" tabRatio="833" xr2:uid="{00000000-000D-0000-FFFF-FFFF00000000}"/>
  </bookViews>
  <sheets>
    <sheet name="（別紙）計画・見込・実績" sheetId="7" r:id="rId1"/>
  </sheets>
  <definedNames>
    <definedName name="_xlnm.Print_Area" localSheetId="0">'（別紙）計画・見込・実績'!$A$1:$AS$70</definedName>
    <definedName name="_xlnm.Print_Titles" localSheetId="0">'（別紙）計画・見込・実績'!$37:$40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64" i="7" l="1"/>
  <c r="O59" i="7"/>
  <c r="O56" i="7"/>
  <c r="O51" i="7"/>
  <c r="O48" i="7"/>
  <c r="O43" i="7"/>
  <c r="AF61" i="7"/>
  <c r="AF53" i="7"/>
  <c r="AF45" i="7"/>
  <c r="AF59" i="7"/>
  <c r="AF51" i="7"/>
  <c r="AF43" i="7"/>
  <c r="M43" i="7" l="1"/>
  <c r="M48" i="7"/>
  <c r="M51" i="7"/>
  <c r="M56" i="7"/>
  <c r="M59" i="7"/>
  <c r="M64" i="7"/>
  <c r="N42" i="7" l="1"/>
  <c r="N43" i="7" s="1"/>
  <c r="N58" i="7"/>
  <c r="N59" i="7" s="1"/>
  <c r="N63" i="7" l="1"/>
  <c r="AA58" i="7"/>
  <c r="V58" i="7"/>
  <c r="N55" i="7"/>
  <c r="N56" i="7" s="1"/>
  <c r="AA50" i="7"/>
  <c r="V50" i="7"/>
  <c r="N50" i="7"/>
  <c r="N47" i="7"/>
  <c r="AA42" i="7"/>
  <c r="AF46" i="7" s="1"/>
  <c r="AJ41" i="7" s="1"/>
  <c r="V42" i="7"/>
  <c r="AB38" i="7"/>
  <c r="Y38" i="7"/>
  <c r="W38" i="7"/>
  <c r="AS1" i="7"/>
  <c r="AS50" i="7" s="1"/>
  <c r="AF54" i="7" l="1"/>
  <c r="AJ49" i="7" s="1"/>
  <c r="AJ57" i="7"/>
  <c r="AF62" i="7"/>
  <c r="N64" i="7"/>
  <c r="N51" i="7"/>
  <c r="N48" i="7"/>
  <c r="Z65" i="7"/>
  <c r="U65" i="7"/>
  <c r="AS58" i="7"/>
  <c r="AS42" i="7"/>
  <c r="AJ65" i="7" l="1"/>
</calcChain>
</file>

<file path=xl/sharedStrings.xml><?xml version="1.0" encoding="utf-8"?>
<sst xmlns="http://schemas.openxmlformats.org/spreadsheetml/2006/main" count="137" uniqueCount="77">
  <si>
    <t>別紙</t>
    <rPh sb="0" eb="2">
      <t>ベッシ</t>
    </rPh>
    <phoneticPr fontId="1"/>
  </si>
  <si>
    <t>１　支給内容</t>
    <rPh sb="2" eb="4">
      <t>シキュウ</t>
    </rPh>
    <rPh sb="4" eb="6">
      <t>ナイヨウ</t>
    </rPh>
    <phoneticPr fontId="1"/>
  </si>
  <si>
    <t>２　支援計画</t>
    <rPh sb="2" eb="4">
      <t>シエン</t>
    </rPh>
    <rPh sb="4" eb="6">
      <t>ケイカク</t>
    </rPh>
    <phoneticPr fontId="1"/>
  </si>
  <si>
    <t>No.</t>
    <phoneticPr fontId="1"/>
  </si>
  <si>
    <t>氏名</t>
    <rPh sb="0" eb="2">
      <t>シメイ</t>
    </rPh>
    <phoneticPr fontId="1"/>
  </si>
  <si>
    <t>配属先所在地</t>
    <rPh sb="0" eb="3">
      <t>ハイゾクサキ</t>
    </rPh>
    <rPh sb="3" eb="6">
      <t>ショザイチ</t>
    </rPh>
    <phoneticPr fontId="1"/>
  </si>
  <si>
    <t>補助金額の積算</t>
    <rPh sb="0" eb="3">
      <t>ホジョキン</t>
    </rPh>
    <rPh sb="3" eb="4">
      <t>ガク</t>
    </rPh>
    <rPh sb="5" eb="7">
      <t>セキサン</t>
    </rPh>
    <phoneticPr fontId="1"/>
  </si>
  <si>
    <t>合計</t>
    <rPh sb="0" eb="2">
      <t>ゴウケイ</t>
    </rPh>
    <phoneticPr fontId="1"/>
  </si>
  <si>
    <t>円</t>
    <rPh sb="0" eb="1">
      <t>エン</t>
    </rPh>
    <phoneticPr fontId="1"/>
  </si>
  <si>
    <t>（</t>
    <phoneticPr fontId="1"/>
  </si>
  <si>
    <t>～</t>
    <phoneticPr fontId="1"/>
  </si>
  <si>
    <t>を当該年度とする）</t>
    <phoneticPr fontId="1"/>
  </si>
  <si>
    <t>(</t>
    <phoneticPr fontId="1"/>
  </si>
  <si>
    <t>円×</t>
    <phoneticPr fontId="1"/>
  </si>
  <si>
    <t>正社員となった年月日</t>
    <rPh sb="0" eb="3">
      <t>セイシャイン</t>
    </rPh>
    <rPh sb="7" eb="10">
      <t>ネンガッピ</t>
    </rPh>
    <phoneticPr fontId="1"/>
  </si>
  <si>
    <t>居住地（市町村）</t>
    <rPh sb="0" eb="3">
      <t>キョジュウチ</t>
    </rPh>
    <rPh sb="4" eb="7">
      <t>シチョウソン</t>
    </rPh>
    <phoneticPr fontId="1"/>
  </si>
  <si>
    <t>支 払 日</t>
    <phoneticPr fontId="1"/>
  </si>
  <si>
    <t>締　 　日</t>
    <phoneticPr fontId="1"/>
  </si>
  <si>
    <t>支給回数</t>
    <rPh sb="0" eb="2">
      <t>シキュウ</t>
    </rPh>
    <rPh sb="2" eb="4">
      <t>カイスウ</t>
    </rPh>
    <phoneticPr fontId="1"/>
  </si>
  <si>
    <t>支給額：</t>
    <rPh sb="0" eb="3">
      <t>シキュウガク</t>
    </rPh>
    <phoneticPr fontId="1"/>
  </si>
  <si>
    <t>支給期間：</t>
    <rPh sb="0" eb="2">
      <t>シキュウ</t>
    </rPh>
    <rPh sb="2" eb="4">
      <t>キカン</t>
    </rPh>
    <phoneticPr fontId="1"/>
  </si>
  <si>
    <t>旧姓：</t>
    <rPh sb="0" eb="2">
      <t>キュウセイ</t>
    </rPh>
    <phoneticPr fontId="1"/>
  </si>
  <si>
    <t>※支援対象者が４名以上の場合は行を追加してください。</t>
    <rPh sb="1" eb="6">
      <t>シエンタイショウシャ</t>
    </rPh>
    <rPh sb="8" eb="9">
      <t>メイ</t>
    </rPh>
    <rPh sb="9" eb="11">
      <t>イジョウ</t>
    </rPh>
    <rPh sb="12" eb="14">
      <t>バアイ</t>
    </rPh>
    <rPh sb="15" eb="16">
      <t>ギョウ</t>
    </rPh>
    <rPh sb="17" eb="19">
      <t>ツイカ</t>
    </rPh>
    <phoneticPr fontId="1"/>
  </si>
  <si>
    <t>を報告します。</t>
    <rPh sb="1" eb="3">
      <t>ホウコク</t>
    </rPh>
    <phoneticPr fontId="1"/>
  </si>
  <si>
    <t>遂行状況報告書</t>
    <rPh sb="0" eb="2">
      <t>スイコウ</t>
    </rPh>
    <rPh sb="2" eb="4">
      <t>ジョウキョウ</t>
    </rPh>
    <rPh sb="4" eb="7">
      <t>ホウコクショ</t>
    </rPh>
    <phoneticPr fontId="1"/>
  </si>
  <si>
    <t>手当等の年間支給㋺</t>
    <phoneticPr fontId="1"/>
  </si>
  <si>
    <t>〔実施団体名〕</t>
    <phoneticPr fontId="1"/>
  </si>
  <si>
    <t>奨学金名</t>
    <rPh sb="0" eb="3">
      <t>ショウガクキン</t>
    </rPh>
    <rPh sb="3" eb="4">
      <t>メイ</t>
    </rPh>
    <phoneticPr fontId="1"/>
  </si>
  <si>
    <t>当初</t>
    <rPh sb="0" eb="2">
      <t>トウショ</t>
    </rPh>
    <phoneticPr fontId="1"/>
  </si>
  <si>
    <t>回目）</t>
    <rPh sb="0" eb="2">
      <t>カイメ</t>
    </rPh>
    <phoneticPr fontId="1"/>
  </si>
  <si>
    <t>変更（</t>
    <phoneticPr fontId="1"/>
  </si>
  <si>
    <t>{</t>
    <phoneticPr fontId="1"/>
  </si>
  <si>
    <t>}</t>
    <phoneticPr fontId="1"/>
  </si>
  <si>
    <t>年度中の追加変更</t>
    <rPh sb="0" eb="2">
      <t>ネンド</t>
    </rPh>
    <rPh sb="2" eb="3">
      <t>チュウ</t>
    </rPh>
    <rPh sb="4" eb="6">
      <t>ツイカ</t>
    </rPh>
    <rPh sb="6" eb="8">
      <t>ヘンコウ</t>
    </rPh>
    <phoneticPr fontId="1"/>
  </si>
  <si>
    <t>次の</t>
    <rPh sb="0" eb="1">
      <t>ツギ</t>
    </rPh>
    <phoneticPr fontId="1"/>
  </si>
  <si>
    <t>当社に在籍している（いた）こと
下記のとおり規程に基づいて手当等を支払う予定であること</t>
    <rPh sb="36" eb="38">
      <t>ヨテイ</t>
    </rPh>
    <phoneticPr fontId="1"/>
  </si>
  <si>
    <t>当社に在籍している（いた）こと
下記のとおり規程に基づいて手当等を支払ったこと</t>
    <phoneticPr fontId="1"/>
  </si>
  <si>
    <t>支給名目（手当の名称）</t>
    <rPh sb="0" eb="2">
      <t>シキュウ</t>
    </rPh>
    <rPh sb="2" eb="4">
      <t>メイモク</t>
    </rPh>
    <rPh sb="5" eb="7">
      <t>テアテ</t>
    </rPh>
    <rPh sb="8" eb="10">
      <t>メイショウ</t>
    </rPh>
    <phoneticPr fontId="1"/>
  </si>
  <si>
    <t>注１）　年間支給回数・時期欄は、１２回（給与支給時）、２回（６月、１２月）など記入してください。</t>
    <rPh sb="0" eb="1">
      <t>チュウ</t>
    </rPh>
    <rPh sb="18" eb="19">
      <t>カイ</t>
    </rPh>
    <rPh sb="39" eb="41">
      <t>キニュウ</t>
    </rPh>
    <phoneticPr fontId="1"/>
  </si>
  <si>
    <t>注３）　休日の取り扱いは、支給日が休日となった場合の支給日の繰り上げ若しくは繰り下げを規程のとおり記入してください。</t>
    <rPh sb="0" eb="1">
      <t>チュウ</t>
    </rPh>
    <rPh sb="4" eb="6">
      <t>キュウジツ</t>
    </rPh>
    <rPh sb="7" eb="8">
      <t>ト</t>
    </rPh>
    <rPh sb="9" eb="10">
      <t>アツカ</t>
    </rPh>
    <rPh sb="13" eb="16">
      <t>シキュウビ</t>
    </rPh>
    <rPh sb="17" eb="19">
      <t>キュウジツ</t>
    </rPh>
    <rPh sb="23" eb="25">
      <t>バアイ</t>
    </rPh>
    <rPh sb="26" eb="29">
      <t>シキュウビ</t>
    </rPh>
    <rPh sb="30" eb="31">
      <t>ク</t>
    </rPh>
    <rPh sb="32" eb="33">
      <t>ア</t>
    </rPh>
    <rPh sb="34" eb="35">
      <t>モ</t>
    </rPh>
    <rPh sb="38" eb="39">
      <t>ク</t>
    </rPh>
    <rPh sb="40" eb="41">
      <t>サ</t>
    </rPh>
    <rPh sb="43" eb="45">
      <t>キテイ</t>
    </rPh>
    <rPh sb="49" eb="51">
      <t>キニュウ</t>
    </rPh>
    <phoneticPr fontId="1"/>
  </si>
  <si>
    <t>注５）　支給期間は、支給の開始から終了までの期間について、規程を抜粋して記入してください。</t>
    <rPh sb="0" eb="1">
      <t>チュウ</t>
    </rPh>
    <rPh sb="4" eb="6">
      <t>シキュウ</t>
    </rPh>
    <rPh sb="6" eb="8">
      <t>キカン</t>
    </rPh>
    <rPh sb="10" eb="12">
      <t>シキュウ</t>
    </rPh>
    <rPh sb="13" eb="15">
      <t>カイシ</t>
    </rPh>
    <rPh sb="17" eb="19">
      <t>シュウリョウ</t>
    </rPh>
    <rPh sb="22" eb="24">
      <t>キカン</t>
    </rPh>
    <rPh sb="29" eb="31">
      <t>キテイ</t>
    </rPh>
    <rPh sb="32" eb="34">
      <t>バッスイ</t>
    </rPh>
    <rPh sb="36" eb="38">
      <t>キニュウ</t>
    </rPh>
    <phoneticPr fontId="1"/>
  </si>
  <si>
    <r>
      <t>年間支給回数・時期(締日・支払日・休日の取扱い)</t>
    </r>
    <r>
      <rPr>
        <sz val="8"/>
        <rFont val="ＭＳ 明朝"/>
        <family val="1"/>
        <charset val="128"/>
      </rPr>
      <t>注１</t>
    </r>
    <rPh sb="0" eb="2">
      <t>ネンカン</t>
    </rPh>
    <rPh sb="2" eb="4">
      <t>シキュウ</t>
    </rPh>
    <rPh sb="4" eb="6">
      <t>カイスウ</t>
    </rPh>
    <rPh sb="7" eb="9">
      <t>ジキ</t>
    </rPh>
    <rPh sb="13" eb="16">
      <t>シハライビ</t>
    </rPh>
    <rPh sb="17" eb="19">
      <t>キュウジツ</t>
    </rPh>
    <rPh sb="20" eb="22">
      <t>トリアツカ</t>
    </rPh>
    <rPh sb="24" eb="25">
      <t>チュウ</t>
    </rPh>
    <phoneticPr fontId="1"/>
  </si>
  <si>
    <r>
      <t>翌月払い
✔　</t>
    </r>
    <r>
      <rPr>
        <sz val="8"/>
        <rFont val="ＭＳ Ｐ明朝"/>
        <family val="1"/>
        <charset val="128"/>
      </rPr>
      <t>注２</t>
    </r>
    <rPh sb="6" eb="7">
      <t>チュウ</t>
    </rPh>
    <rPh sb="7" eb="8">
      <t>チュウ</t>
    </rPh>
    <phoneticPr fontId="1"/>
  </si>
  <si>
    <r>
      <t>休日の取り扱い　</t>
    </r>
    <r>
      <rPr>
        <sz val="8"/>
        <rFont val="ＭＳ Ｐ明朝"/>
        <family val="1"/>
        <charset val="128"/>
      </rPr>
      <t>注３</t>
    </r>
    <rPh sb="0" eb="2">
      <t>キュウジツ</t>
    </rPh>
    <rPh sb="3" eb="4">
      <t>ト</t>
    </rPh>
    <rPh sb="5" eb="6">
      <t>アツカ</t>
    </rPh>
    <rPh sb="8" eb="9">
      <t>チュウ</t>
    </rPh>
    <phoneticPr fontId="1"/>
  </si>
  <si>
    <t>正社員となった年月日</t>
  </si>
  <si>
    <t>円</t>
  </si>
  <si>
    <t>(</t>
  </si>
  <si>
    <t>円×</t>
  </si>
  <si>
    <t>（</t>
  </si>
  <si>
    <t>事業計画書</t>
    <rPh sb="0" eb="2">
      <t>ジギョウ</t>
    </rPh>
    <rPh sb="2" eb="4">
      <t>ケイカク</t>
    </rPh>
    <rPh sb="4" eb="5">
      <t>ショ</t>
    </rPh>
    <phoneticPr fontId="1"/>
  </si>
  <si>
    <t>✔</t>
  </si>
  <si>
    <t>　</t>
  </si>
  <si>
    <t>※該当の□に✔を記入してください。</t>
  </si>
  <si>
    <t>事業報告書</t>
    <rPh sb="0" eb="2">
      <t>ジギョウ</t>
    </rPh>
    <rPh sb="2" eb="5">
      <t>ホウコクショ</t>
    </rPh>
    <phoneticPr fontId="1"/>
  </si>
  <si>
    <r>
      <t>従業員１人当たりの１回の支給額及び支給期間(規程抜粋)　</t>
    </r>
    <r>
      <rPr>
        <sz val="8"/>
        <rFont val="ＭＳ 明朝"/>
        <family val="1"/>
        <charset val="128"/>
      </rPr>
      <t>注４・注５</t>
    </r>
    <rPh sb="15" eb="16">
      <t>オヨ</t>
    </rPh>
    <rPh sb="17" eb="19">
      <t>シキュウ</t>
    </rPh>
    <rPh sb="19" eb="21">
      <t>キカン</t>
    </rPh>
    <rPh sb="22" eb="24">
      <t>キテイ</t>
    </rPh>
    <rPh sb="28" eb="29">
      <t>チュウ</t>
    </rPh>
    <rPh sb="31" eb="32">
      <t>チュウ</t>
    </rPh>
    <phoneticPr fontId="1"/>
  </si>
  <si>
    <t>注４）　支給額は、１回当たりの支給額について、規程を抜粋して記入してください。</t>
    <rPh sb="0" eb="1">
      <t>チュウ</t>
    </rPh>
    <rPh sb="4" eb="7">
      <t>シキュウガク</t>
    </rPh>
    <rPh sb="10" eb="11">
      <t>カイ</t>
    </rPh>
    <rPh sb="11" eb="12">
      <t>ア</t>
    </rPh>
    <rPh sb="15" eb="18">
      <t>シキュウガク</t>
    </rPh>
    <rPh sb="23" eb="25">
      <t>キテイ</t>
    </rPh>
    <rPh sb="26" eb="28">
      <t>バッスイ</t>
    </rPh>
    <rPh sb="30" eb="32">
      <t>キニュウ</t>
    </rPh>
    <phoneticPr fontId="1"/>
  </si>
  <si>
    <t>正社員となった年月日
及び
奨学金の返還開始日</t>
  </si>
  <si>
    <t>申請年度の返還額㋑</t>
  </si>
  <si>
    <t>か月</t>
  </si>
  <si>
    <t>奨学金の返還開始日</t>
  </si>
  <si>
    <t>か月）</t>
    <phoneticPr fontId="1"/>
  </si>
  <si>
    <t>か月</t>
    <rPh sb="1" eb="2">
      <t>ゲツ</t>
    </rPh>
    <phoneticPr fontId="1"/>
  </si>
  <si>
    <t>か月</t>
    <phoneticPr fontId="1"/>
  </si>
  <si>
    <t>a</t>
    <phoneticPr fontId="1"/>
  </si>
  <si>
    <t>事業者名</t>
    <rPh sb="0" eb="4">
      <t>ジギョウシャメイ</t>
    </rPh>
    <phoneticPr fontId="1"/>
  </si>
  <si>
    <t>埼玉県多様な働き方実践企業認定を受けている。</t>
    <rPh sb="16" eb="17">
      <t>ウ</t>
    </rPh>
    <phoneticPr fontId="1"/>
  </si>
  <si>
    <r>
      <t xml:space="preserve">（ </t>
    </r>
    <r>
      <rPr>
        <sz val="12"/>
        <rFont val="ＭＳ Ｐ明朝"/>
        <family val="1"/>
        <charset val="128"/>
      </rPr>
      <t xml:space="preserve">a , b </t>
    </r>
    <r>
      <rPr>
        <sz val="11"/>
        <rFont val="ＭＳ Ｐ明朝"/>
        <family val="1"/>
        <charset val="128"/>
      </rPr>
      <t>の低い額）</t>
    </r>
    <rPh sb="9" eb="10">
      <t>ヒク</t>
    </rPh>
    <rPh sb="11" eb="12">
      <t>ガク</t>
    </rPh>
    <phoneticPr fontId="1"/>
  </si>
  <si>
    <t>ｂ</t>
    <phoneticPr fontId="1"/>
  </si>
  <si>
    <t>補助金額の積算は、以下の a , b のいずれか低い額となります。（小数点以下切り捨て）
a：年9万円（埼玉県多様な働き方実践企業認定については、年12万円）
b：補助限度額 2分の1（埼玉県多様な働き方実践企業認定については、3分の2）</t>
    <rPh sb="3" eb="4">
      <t>ガク</t>
    </rPh>
    <rPh sb="5" eb="7">
      <t>セキサン</t>
    </rPh>
    <rPh sb="9" eb="11">
      <t>イカ</t>
    </rPh>
    <rPh sb="24" eb="25">
      <t>ヒク</t>
    </rPh>
    <rPh sb="26" eb="27">
      <t>ガク</t>
    </rPh>
    <rPh sb="79" eb="80">
      <t>ネン</t>
    </rPh>
    <rPh sb="81" eb="83">
      <t>マンエン</t>
    </rPh>
    <rPh sb="84" eb="87">
      <t>サイタマケン</t>
    </rPh>
    <rPh sb="87" eb="89">
      <t>タヨウ</t>
    </rPh>
    <rPh sb="90" eb="91">
      <t>ハタラ</t>
    </rPh>
    <rPh sb="92" eb="93">
      <t>カタ</t>
    </rPh>
    <rPh sb="93" eb="95">
      <t>ジッセン</t>
    </rPh>
    <rPh sb="95" eb="97">
      <t>キギョウ</t>
    </rPh>
    <rPh sb="97" eb="99">
      <t>ニンテイ</t>
    </rPh>
    <rPh sb="105" eb="106">
      <t>ネン</t>
    </rPh>
    <rPh sb="108" eb="110">
      <t>マンエン</t>
    </rPh>
    <rPh sb="114" eb="119">
      <t>ホジョゲンドガクブンブン</t>
    </rPh>
    <phoneticPr fontId="1"/>
  </si>
  <si>
    <t>1.計画　・　2.遂行　・　3.実績　</t>
    <rPh sb="2" eb="4">
      <t>ケイカク</t>
    </rPh>
    <rPh sb="9" eb="11">
      <t>スイコウ</t>
    </rPh>
    <rPh sb="16" eb="18">
      <t>ジッセキ</t>
    </rPh>
    <phoneticPr fontId="1"/>
  </si>
  <si>
    <t>上限：9万円又は12万円</t>
    <phoneticPr fontId="1"/>
  </si>
  <si>
    <r>
      <rPr>
        <sz val="11"/>
        <rFont val="ＭＳ Ｐ明朝"/>
        <family val="1"/>
        <charset val="128"/>
      </rPr>
      <t>年度末経過月数</t>
    </r>
    <r>
      <rPr>
        <sz val="8"/>
        <rFont val="ＭＳ Ｐ明朝"/>
        <family val="1"/>
        <charset val="128"/>
      </rPr>
      <t xml:space="preserve">
最長当該年度３月末まで</t>
    </r>
    <rPh sb="0" eb="3">
      <t>ネンドマツ</t>
    </rPh>
    <rPh sb="3" eb="5">
      <t>ケイカ</t>
    </rPh>
    <rPh sb="5" eb="7">
      <t>ゲッスウ</t>
    </rPh>
    <rPh sb="8" eb="10">
      <t>トウガイ</t>
    </rPh>
    <rPh sb="10" eb="12">
      <t>ネンド</t>
    </rPh>
    <rPh sb="13" eb="14">
      <t>ガツ</t>
    </rPh>
    <rPh sb="14" eb="15">
      <t>マツ</t>
    </rPh>
    <phoneticPr fontId="1"/>
  </si>
  <si>
    <r>
      <t>注２）　翌月払いの場合は、□内に✔を記入してください。</t>
    </r>
    <r>
      <rPr>
        <sz val="9"/>
        <color rgb="FFFF0000"/>
        <rFont val="ＭＳ Ｐ明朝"/>
        <family val="1"/>
        <charset val="128"/>
      </rPr>
      <t>翌月払い新規申込者の場合は、当該年度の支援対象期間は11か月となります。</t>
    </r>
    <rPh sb="0" eb="1">
      <t>チュウ</t>
    </rPh>
    <rPh sb="4" eb="7">
      <t>ヨクゲツバラ</t>
    </rPh>
    <rPh sb="9" eb="11">
      <t>バアイ</t>
    </rPh>
    <rPh sb="14" eb="15">
      <t>ナイ</t>
    </rPh>
    <rPh sb="18" eb="20">
      <t>キニュウ</t>
    </rPh>
    <rPh sb="27" eb="29">
      <t>ヨクゲツ</t>
    </rPh>
    <rPh sb="29" eb="30">
      <t>バラ</t>
    </rPh>
    <rPh sb="31" eb="33">
      <t>シンキ</t>
    </rPh>
    <rPh sb="33" eb="35">
      <t>モウシコミ</t>
    </rPh>
    <rPh sb="35" eb="36">
      <t>シャ</t>
    </rPh>
    <rPh sb="37" eb="39">
      <t>バアイ</t>
    </rPh>
    <rPh sb="41" eb="45">
      <t>トウガイネンド</t>
    </rPh>
    <rPh sb="46" eb="52">
      <t>シエンタイショウキカン</t>
    </rPh>
    <rPh sb="56" eb="57">
      <t>ゲツ</t>
    </rPh>
    <phoneticPr fontId="1"/>
  </si>
  <si>
    <t>前年度からの継続申請</t>
    <rPh sb="0" eb="3">
      <t>ゼンネンド</t>
    </rPh>
    <rPh sb="6" eb="10">
      <t>ケイゾクシンセイ</t>
    </rPh>
    <phoneticPr fontId="1"/>
  </si>
  <si>
    <t>上記12か月に満たない理由</t>
    <rPh sb="0" eb="2">
      <t>ジョウキ</t>
    </rPh>
    <rPh sb="5" eb="6">
      <t>ゲツ</t>
    </rPh>
    <rPh sb="7" eb="8">
      <t>ミ</t>
    </rPh>
    <rPh sb="11" eb="13">
      <t>リユウ</t>
    </rPh>
    <phoneticPr fontId="1"/>
  </si>
  <si>
    <t>人については、令和７年２月２８日現在、</t>
    <rPh sb="0" eb="1">
      <t>ニン</t>
    </rPh>
    <rPh sb="7" eb="9">
      <t>レイワ</t>
    </rPh>
    <rPh sb="10" eb="11">
      <t>ネン</t>
    </rPh>
    <rPh sb="12" eb="13">
      <t>ガツ</t>
    </rPh>
    <rPh sb="15" eb="16">
      <t>ニチ</t>
    </rPh>
    <rPh sb="16" eb="18">
      <t>ゲンザイ</t>
    </rPh>
    <phoneticPr fontId="1"/>
  </si>
  <si>
    <t>人については、令和７年３月３１日現在、</t>
    <rPh sb="0" eb="1">
      <t>ニン</t>
    </rPh>
    <rPh sb="7" eb="9">
      <t>レイワ</t>
    </rPh>
    <rPh sb="10" eb="11">
      <t>ネン</t>
    </rPh>
    <rPh sb="12" eb="13">
      <t>ガツ</t>
    </rPh>
    <rPh sb="15" eb="16">
      <t>ニチ</t>
    </rPh>
    <rPh sb="16" eb="18">
      <t>ゲンザイ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</si>
</sst>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ＭＳ Ｐゴシック"/>
      <family val="2"/>
      <charset val="128"/>
      <scheme val="minor"/>
    </font>
    <font>
      <sz val="6"/>
      <name val="ＭＳ Ｐゴシック"/>
      <family val="2"/>
      <charset val="128"/>
      <scheme val="minor"/>
    </font>
    <font>
      <sz val="11"/>
      <name val="ＭＳ Ｐ明朝"/>
      <family val="1"/>
      <charset val="128"/>
    </font>
    <font>
      <sz val="11"/>
      <name val="ＭＳ Ｐゴシック"/>
      <family val="2"/>
      <charset val="128"/>
      <scheme val="minor"/>
    </font>
    <font>
      <sz val="9"/>
      <name val="ＭＳ Ｐ明朝"/>
      <family val="1"/>
      <charset val="128"/>
    </font>
    <font>
      <sz val="11"/>
      <color theme="1"/>
      <name val="ＭＳ Ｐゴシック"/>
      <family val="2"/>
      <charset val="128"/>
      <scheme val="minor"/>
    </font>
    <font>
      <sz val="10"/>
      <name val="ＭＳ Ｐ明朝"/>
      <family val="1"/>
      <charset val="128"/>
    </font>
    <font>
      <b/>
      <sz val="9"/>
      <name val="ＭＳ Ｐゴシック"/>
      <family val="3"/>
      <charset val="128"/>
      <scheme val="major"/>
    </font>
    <font>
      <sz val="14"/>
      <name val="ＭＳ Ｐ明朝"/>
      <family val="1"/>
      <charset val="128"/>
    </font>
    <font>
      <b/>
      <sz val="14"/>
      <name val="ＭＳ Ｐ明朝"/>
      <family val="1"/>
      <charset val="128"/>
    </font>
    <font>
      <sz val="10"/>
      <name val="ＭＳ 明朝"/>
      <family val="1"/>
      <charset val="128"/>
    </font>
    <font>
      <sz val="12"/>
      <name val="ＭＳ Ｐ明朝"/>
      <family val="1"/>
      <charset val="128"/>
    </font>
    <font>
      <sz val="8"/>
      <name val="ＭＳ Ｐ明朝"/>
      <family val="1"/>
      <charset val="128"/>
    </font>
    <font>
      <b/>
      <sz val="12"/>
      <name val="ＭＳ Ｐ明朝"/>
      <family val="1"/>
      <charset val="128"/>
    </font>
    <font>
      <sz val="36"/>
      <name val="ＭＳ Ｐ明朝"/>
      <family val="1"/>
      <charset val="128"/>
    </font>
    <font>
      <sz val="8"/>
      <name val="ＭＳ 明朝"/>
      <family val="1"/>
      <charset val="128"/>
    </font>
    <font>
      <sz val="16"/>
      <name val="ＭＳ Ｐ明朝"/>
      <family val="1"/>
      <charset val="128"/>
    </font>
    <font>
      <strike/>
      <sz val="11"/>
      <name val="ＭＳ Ｐゴシック"/>
      <family val="2"/>
      <charset val="128"/>
      <scheme val="minor"/>
    </font>
    <font>
      <sz val="9"/>
      <name val="ＭＳ 明朝"/>
      <family val="1"/>
      <charset val="128"/>
    </font>
    <font>
      <sz val="9"/>
      <color rgb="FFFF0000"/>
      <name val="ＭＳ Ｐ明朝"/>
      <family val="1"/>
      <charset val="128"/>
    </font>
  </fonts>
  <fills count="6">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3" tint="0.79998168889431442"/>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305">
    <xf numFmtId="0" fontId="0" fillId="0" borderId="0" xfId="0">
      <alignment vertical="center"/>
    </xf>
    <xf numFmtId="0" fontId="2" fillId="2" borderId="11" xfId="0" applyFont="1" applyFill="1" applyBorder="1" applyAlignment="1" applyProtection="1">
      <alignment vertical="center" wrapText="1"/>
      <protection locked="0"/>
    </xf>
    <xf numFmtId="0" fontId="2" fillId="2" borderId="6" xfId="0" applyFont="1" applyFill="1" applyBorder="1">
      <alignment vertical="center"/>
    </xf>
    <xf numFmtId="0" fontId="3" fillId="2" borderId="5" xfId="0" applyFont="1" applyFill="1" applyBorder="1">
      <alignment vertical="center"/>
    </xf>
    <xf numFmtId="0" fontId="3" fillId="2" borderId="7" xfId="0" applyFont="1" applyFill="1" applyBorder="1">
      <alignment vertical="center"/>
    </xf>
    <xf numFmtId="0" fontId="2" fillId="2" borderId="11" xfId="0" applyFont="1" applyFill="1" applyBorder="1">
      <alignment vertical="center"/>
    </xf>
    <xf numFmtId="0" fontId="2" fillId="2" borderId="14" xfId="0" applyFont="1" applyFill="1" applyBorder="1">
      <alignment vertical="center"/>
    </xf>
    <xf numFmtId="0" fontId="2" fillId="2" borderId="0" xfId="0" applyFont="1" applyFill="1">
      <alignment vertical="center"/>
    </xf>
    <xf numFmtId="0" fontId="2" fillId="2" borderId="8" xfId="0" applyFont="1" applyFill="1" applyBorder="1">
      <alignment vertical="center"/>
    </xf>
    <xf numFmtId="0" fontId="2" fillId="2" borderId="9" xfId="0" applyFont="1" applyFill="1" applyBorder="1">
      <alignment vertical="center"/>
    </xf>
    <xf numFmtId="0" fontId="2" fillId="2" borderId="10" xfId="0" applyFont="1" applyFill="1" applyBorder="1">
      <alignment vertical="center"/>
    </xf>
    <xf numFmtId="0" fontId="2" fillId="2" borderId="11" xfId="0" applyFont="1" applyFill="1" applyBorder="1" applyAlignment="1">
      <alignment horizontal="left" vertical="center"/>
    </xf>
    <xf numFmtId="0" fontId="6" fillId="2" borderId="6" xfId="0" applyFont="1" applyFill="1" applyBorder="1">
      <alignment vertical="center"/>
    </xf>
    <xf numFmtId="0" fontId="2" fillId="2" borderId="5" xfId="0" applyFont="1" applyFill="1" applyBorder="1">
      <alignment vertical="center"/>
    </xf>
    <xf numFmtId="0" fontId="2" fillId="2" borderId="7" xfId="0" applyFont="1" applyFill="1" applyBorder="1">
      <alignment vertical="center"/>
    </xf>
    <xf numFmtId="0" fontId="2" fillId="2" borderId="14" xfId="0" applyFont="1" applyFill="1" applyBorder="1" applyAlignment="1">
      <alignment horizontal="right" vertical="center"/>
    </xf>
    <xf numFmtId="0" fontId="6" fillId="2" borderId="0" xfId="0" applyFont="1" applyFill="1">
      <alignment vertical="center"/>
    </xf>
    <xf numFmtId="0" fontId="7" fillId="2" borderId="0" xfId="0" applyFont="1" applyFill="1" applyAlignment="1">
      <alignment horizontal="left" vertical="top"/>
    </xf>
    <xf numFmtId="0" fontId="4" fillId="2" borderId="0" xfId="0" applyFont="1" applyFill="1">
      <alignment vertical="center"/>
    </xf>
    <xf numFmtId="0" fontId="2" fillId="2" borderId="11" xfId="0" applyFont="1" applyFill="1" applyBorder="1" applyAlignment="1" applyProtection="1">
      <alignment horizontal="left" vertical="center" wrapText="1"/>
      <protection locked="0"/>
    </xf>
    <xf numFmtId="0" fontId="3" fillId="2" borderId="0" xfId="0" applyFont="1" applyFill="1">
      <alignment vertical="center"/>
    </xf>
    <xf numFmtId="0" fontId="3" fillId="0" borderId="0" xfId="0" applyFont="1">
      <alignment vertical="center"/>
    </xf>
    <xf numFmtId="14" fontId="3" fillId="0" borderId="0" xfId="0" applyNumberFormat="1" applyFont="1">
      <alignment vertical="center"/>
    </xf>
    <xf numFmtId="58" fontId="2" fillId="2" borderId="9" xfId="0" applyNumberFormat="1" applyFont="1" applyFill="1" applyBorder="1" applyAlignment="1">
      <alignment horizontal="right" vertical="center"/>
    </xf>
    <xf numFmtId="0" fontId="2" fillId="2" borderId="0" xfId="0" applyFont="1" applyFill="1" applyAlignment="1">
      <alignment horizontal="center" vertical="center"/>
    </xf>
    <xf numFmtId="58" fontId="2" fillId="2" borderId="9" xfId="0" applyNumberFormat="1" applyFont="1" applyFill="1" applyBorder="1">
      <alignment vertical="center"/>
    </xf>
    <xf numFmtId="0" fontId="3" fillId="0" borderId="0" xfId="0" applyFont="1" applyAlignment="1">
      <alignment horizontal="right" vertical="center"/>
    </xf>
    <xf numFmtId="0" fontId="2" fillId="2" borderId="5" xfId="0" applyFont="1" applyFill="1" applyBorder="1" applyAlignment="1">
      <alignment horizontal="right" vertical="center"/>
    </xf>
    <xf numFmtId="0" fontId="8" fillId="2" borderId="5"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7" xfId="0" applyFont="1" applyFill="1" applyBorder="1" applyAlignment="1">
      <alignment horizontal="center" vertical="center"/>
    </xf>
    <xf numFmtId="0" fontId="8" fillId="2" borderId="11" xfId="0" applyFont="1" applyFill="1" applyBorder="1">
      <alignment vertical="center"/>
    </xf>
    <xf numFmtId="0" fontId="8" fillId="2" borderId="0" xfId="0" applyFont="1" applyFill="1">
      <alignment vertical="center"/>
    </xf>
    <xf numFmtId="0" fontId="3" fillId="2" borderId="14" xfId="0" applyFont="1" applyFill="1" applyBorder="1">
      <alignment vertical="center"/>
    </xf>
    <xf numFmtId="0" fontId="11" fillId="2" borderId="0" xfId="0" applyFont="1" applyFill="1" applyAlignment="1">
      <alignment horizontal="center" vertical="center"/>
    </xf>
    <xf numFmtId="0" fontId="11" fillId="2" borderId="0" xfId="0" applyFont="1" applyFill="1">
      <alignment vertical="center"/>
    </xf>
    <xf numFmtId="0" fontId="13" fillId="2" borderId="0" xfId="0" applyFont="1" applyFill="1" applyAlignment="1">
      <alignment horizontal="center" vertical="center"/>
    </xf>
    <xf numFmtId="0" fontId="9" fillId="2" borderId="14" xfId="0" applyFont="1" applyFill="1" applyBorder="1" applyAlignment="1">
      <alignment horizontal="center" vertical="center"/>
    </xf>
    <xf numFmtId="0" fontId="8" fillId="2" borderId="9" xfId="0" applyFont="1" applyFill="1" applyBorder="1" applyAlignment="1">
      <alignment horizontal="center" vertical="center"/>
    </xf>
    <xf numFmtId="0" fontId="9" fillId="2" borderId="9" xfId="0" applyFont="1" applyFill="1" applyBorder="1" applyAlignment="1">
      <alignment horizontal="center" vertical="center"/>
    </xf>
    <xf numFmtId="0" fontId="9" fillId="2" borderId="10" xfId="0" applyFont="1" applyFill="1" applyBorder="1" applyAlignment="1">
      <alignment horizontal="center" vertical="center"/>
    </xf>
    <xf numFmtId="0" fontId="8" fillId="2" borderId="8" xfId="0" applyFont="1" applyFill="1" applyBorder="1">
      <alignment vertical="center"/>
    </xf>
    <xf numFmtId="0" fontId="8" fillId="2" borderId="9" xfId="0" applyFont="1" applyFill="1" applyBorder="1">
      <alignment vertical="center"/>
    </xf>
    <xf numFmtId="0" fontId="11" fillId="2" borderId="9" xfId="0" applyFont="1" applyFill="1" applyBorder="1" applyAlignment="1">
      <alignment horizontal="center" vertical="center"/>
    </xf>
    <xf numFmtId="0" fontId="3" fillId="2" borderId="9" xfId="0" applyFont="1" applyFill="1" applyBorder="1">
      <alignment vertical="center"/>
    </xf>
    <xf numFmtId="0" fontId="3" fillId="2" borderId="10" xfId="0" applyFont="1" applyFill="1" applyBorder="1">
      <alignment vertical="center"/>
    </xf>
    <xf numFmtId="0" fontId="11" fillId="2" borderId="9" xfId="0" applyFont="1" applyFill="1" applyBorder="1">
      <alignment vertical="center"/>
    </xf>
    <xf numFmtId="0" fontId="13" fillId="2" borderId="9"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8" xfId="0" applyFont="1" applyFill="1" applyBorder="1" applyAlignment="1">
      <alignment horizontal="center" vertical="center"/>
    </xf>
    <xf numFmtId="0" fontId="11" fillId="2" borderId="0" xfId="0" applyFont="1" applyFill="1" applyAlignment="1">
      <alignment vertical="center" wrapText="1"/>
    </xf>
    <xf numFmtId="0" fontId="8" fillId="2" borderId="11" xfId="0" applyFont="1" applyFill="1" applyBorder="1" applyAlignment="1">
      <alignment horizontal="center" vertical="center"/>
    </xf>
    <xf numFmtId="0" fontId="11" fillId="2" borderId="0" xfId="0" applyFont="1" applyFill="1" applyAlignment="1">
      <alignment horizontal="right" vertical="center"/>
    </xf>
    <xf numFmtId="0" fontId="2" fillId="2" borderId="0" xfId="0" applyFont="1" applyFill="1" applyAlignment="1">
      <alignment horizontal="right" vertical="center"/>
    </xf>
    <xf numFmtId="0" fontId="9" fillId="2" borderId="0" xfId="0" applyFont="1" applyFill="1" applyAlignment="1">
      <alignment horizontal="center" vertical="center"/>
    </xf>
    <xf numFmtId="0" fontId="4" fillId="2" borderId="31" xfId="0" applyFont="1" applyFill="1" applyBorder="1" applyAlignment="1">
      <alignment vertical="center" wrapText="1"/>
    </xf>
    <xf numFmtId="0" fontId="4" fillId="2" borderId="32" xfId="0" applyFont="1" applyFill="1" applyBorder="1" applyAlignment="1">
      <alignment vertical="center" wrapText="1"/>
    </xf>
    <xf numFmtId="0" fontId="11" fillId="2" borderId="32" xfId="0" applyFont="1" applyFill="1" applyBorder="1" applyAlignment="1">
      <alignment horizontal="right" vertical="center" wrapText="1"/>
    </xf>
    <xf numFmtId="0" fontId="4" fillId="2" borderId="33" xfId="0" applyFont="1" applyFill="1" applyBorder="1" applyAlignment="1">
      <alignment vertical="center" wrapText="1"/>
    </xf>
    <xf numFmtId="0" fontId="6" fillId="2" borderId="25" xfId="0" applyFont="1" applyFill="1" applyBorder="1">
      <alignment vertical="center"/>
    </xf>
    <xf numFmtId="0" fontId="6" fillId="2" borderId="26" xfId="0" applyFont="1" applyFill="1" applyBorder="1">
      <alignment vertical="center"/>
    </xf>
    <xf numFmtId="0" fontId="2" fillId="2" borderId="5" xfId="0" applyFont="1" applyFill="1" applyBorder="1" applyAlignment="1">
      <alignment horizontal="center" vertical="center"/>
    </xf>
    <xf numFmtId="0" fontId="6" fillId="2" borderId="11" xfId="0" applyFont="1" applyFill="1" applyBorder="1" applyAlignment="1">
      <alignment horizontal="left" vertical="center"/>
    </xf>
    <xf numFmtId="0" fontId="8" fillId="2" borderId="0" xfId="0" applyFont="1" applyFill="1" applyAlignment="1">
      <alignment horizontal="center" vertical="center"/>
    </xf>
    <xf numFmtId="38" fontId="2" fillId="0" borderId="0" xfId="1" applyFont="1" applyFill="1" applyBorder="1" applyAlignment="1" applyProtection="1">
      <alignment vertical="center"/>
      <protection locked="0"/>
    </xf>
    <xf numFmtId="0" fontId="6" fillId="3" borderId="34" xfId="0" applyFont="1" applyFill="1" applyBorder="1" applyAlignment="1" applyProtection="1">
      <alignment horizontal="center" vertical="center" wrapText="1" shrinkToFit="1"/>
      <protection locked="0"/>
    </xf>
    <xf numFmtId="0" fontId="6" fillId="3" borderId="38" xfId="0" applyFont="1" applyFill="1" applyBorder="1" applyProtection="1">
      <alignment vertical="center"/>
      <protection locked="0"/>
    </xf>
    <xf numFmtId="0" fontId="6" fillId="3" borderId="39" xfId="0" applyFont="1" applyFill="1" applyBorder="1" applyProtection="1">
      <alignment vertical="center"/>
      <protection locked="0"/>
    </xf>
    <xf numFmtId="0" fontId="6" fillId="3" borderId="40" xfId="0" applyFont="1" applyFill="1" applyBorder="1" applyProtection="1">
      <alignment vertical="center"/>
      <protection locked="0"/>
    </xf>
    <xf numFmtId="0" fontId="8" fillId="3" borderId="0" xfId="0" applyFont="1" applyFill="1" applyAlignment="1">
      <alignment horizontal="center" vertical="center"/>
    </xf>
    <xf numFmtId="0" fontId="11" fillId="3" borderId="0" xfId="0" applyFont="1" applyFill="1" applyAlignment="1">
      <alignment horizontal="center" vertical="center"/>
    </xf>
    <xf numFmtId="0" fontId="2" fillId="3" borderId="0" xfId="0" applyFont="1" applyFill="1">
      <alignment vertical="center"/>
    </xf>
    <xf numFmtId="0" fontId="4" fillId="3" borderId="11" xfId="0" applyFont="1" applyFill="1" applyBorder="1" applyAlignment="1" applyProtection="1">
      <alignment vertical="center" wrapText="1"/>
      <protection locked="0"/>
    </xf>
    <xf numFmtId="0" fontId="4" fillId="3" borderId="0" xfId="0" applyFont="1" applyFill="1" applyAlignment="1" applyProtection="1">
      <alignment vertical="center" wrapText="1"/>
      <protection locked="0"/>
    </xf>
    <xf numFmtId="0" fontId="4" fillId="3" borderId="14" xfId="0" applyFont="1" applyFill="1" applyBorder="1" applyAlignment="1" applyProtection="1">
      <alignment vertical="center" wrapText="1"/>
      <protection locked="0"/>
    </xf>
    <xf numFmtId="0" fontId="4" fillId="3" borderId="11" xfId="0" applyFont="1" applyFill="1" applyBorder="1" applyProtection="1">
      <alignment vertical="center"/>
      <protection locked="0"/>
    </xf>
    <xf numFmtId="0" fontId="4" fillId="3" borderId="0" xfId="0" applyFont="1" applyFill="1" applyProtection="1">
      <alignment vertical="center"/>
      <protection locked="0"/>
    </xf>
    <xf numFmtId="0" fontId="4" fillId="3" borderId="14" xfId="0" applyFont="1" applyFill="1" applyBorder="1" applyProtection="1">
      <alignment vertical="center"/>
      <protection locked="0"/>
    </xf>
    <xf numFmtId="0" fontId="4" fillId="3" borderId="8" xfId="0" applyFont="1" applyFill="1" applyBorder="1" applyProtection="1">
      <alignment vertical="center"/>
      <protection locked="0"/>
    </xf>
    <xf numFmtId="0" fontId="4" fillId="3" borderId="9" xfId="0" applyFont="1" applyFill="1" applyBorder="1" applyProtection="1">
      <alignment vertical="center"/>
      <protection locked="0"/>
    </xf>
    <xf numFmtId="0" fontId="4" fillId="3" borderId="10" xfId="0" applyFont="1" applyFill="1" applyBorder="1" applyProtection="1">
      <alignment vertical="center"/>
      <protection locked="0"/>
    </xf>
    <xf numFmtId="0" fontId="4" fillId="3" borderId="8" xfId="0" applyFont="1" applyFill="1" applyBorder="1" applyAlignment="1" applyProtection="1">
      <alignment vertical="center" wrapText="1"/>
      <protection locked="0"/>
    </xf>
    <xf numFmtId="0" fontId="4" fillId="3" borderId="9" xfId="0" applyFont="1" applyFill="1" applyBorder="1" applyAlignment="1" applyProtection="1">
      <alignment vertical="center" wrapText="1"/>
      <protection locked="0"/>
    </xf>
    <xf numFmtId="0" fontId="4" fillId="3" borderId="10" xfId="0" applyFont="1" applyFill="1" applyBorder="1" applyAlignment="1" applyProtection="1">
      <alignment vertical="center" wrapText="1"/>
      <protection locked="0"/>
    </xf>
    <xf numFmtId="0" fontId="6" fillId="2" borderId="27" xfId="0" applyFont="1" applyFill="1" applyBorder="1" applyAlignment="1">
      <alignment horizontal="right" vertical="center"/>
    </xf>
    <xf numFmtId="0" fontId="6" fillId="2" borderId="26" xfId="0" applyFont="1" applyFill="1" applyBorder="1" applyAlignment="1">
      <alignment horizontal="right" vertical="center"/>
    </xf>
    <xf numFmtId="0" fontId="6" fillId="2" borderId="26" xfId="0" applyFont="1" applyFill="1" applyBorder="1" applyAlignment="1">
      <alignment horizontal="center" vertical="center" shrinkToFit="1"/>
    </xf>
    <xf numFmtId="0" fontId="6" fillId="2" borderId="27" xfId="0" applyFont="1" applyFill="1" applyBorder="1" applyAlignment="1">
      <alignment vertical="center" shrinkToFit="1"/>
    </xf>
    <xf numFmtId="0" fontId="17" fillId="2" borderId="5" xfId="0" applyFont="1" applyFill="1" applyBorder="1">
      <alignment vertical="center"/>
    </xf>
    <xf numFmtId="0" fontId="11" fillId="2" borderId="3" xfId="0" applyFont="1" applyFill="1" applyBorder="1" applyAlignment="1">
      <alignment horizontal="center" vertical="center"/>
    </xf>
    <xf numFmtId="0" fontId="2" fillId="0" borderId="0" xfId="0" applyFont="1">
      <alignment vertical="center"/>
    </xf>
    <xf numFmtId="0" fontId="11" fillId="3" borderId="0" xfId="0" applyFont="1" applyFill="1">
      <alignment vertical="center"/>
    </xf>
    <xf numFmtId="0" fontId="9" fillId="3" borderId="0" xfId="0" applyFont="1" applyFill="1" applyAlignment="1">
      <alignment horizontal="center" vertical="center"/>
    </xf>
    <xf numFmtId="0" fontId="6" fillId="2" borderId="11" xfId="0" applyFont="1" applyFill="1" applyBorder="1">
      <alignment vertical="center"/>
    </xf>
    <xf numFmtId="0" fontId="17" fillId="2" borderId="0" xfId="0" applyFont="1" applyFill="1">
      <alignment vertical="center"/>
    </xf>
    <xf numFmtId="0" fontId="11" fillId="2" borderId="32" xfId="0" applyFont="1" applyFill="1" applyBorder="1" applyAlignment="1">
      <alignment horizontal="center" vertical="center" wrapText="1"/>
    </xf>
    <xf numFmtId="0" fontId="2" fillId="4" borderId="1" xfId="0" applyFont="1" applyFill="1" applyBorder="1" applyAlignment="1">
      <alignment horizontal="center" vertical="center"/>
    </xf>
    <xf numFmtId="0" fontId="2" fillId="4" borderId="35" xfId="0" applyFont="1" applyFill="1" applyBorder="1" applyAlignment="1">
      <alignment horizontal="center" vertical="center"/>
    </xf>
    <xf numFmtId="0" fontId="2" fillId="4" borderId="41" xfId="0" applyFont="1" applyFill="1" applyBorder="1" applyAlignment="1">
      <alignment horizontal="center" vertical="center"/>
    </xf>
    <xf numFmtId="0" fontId="2" fillId="2" borderId="42" xfId="0" applyFont="1" applyFill="1" applyBorder="1">
      <alignment vertical="center"/>
    </xf>
    <xf numFmtId="0" fontId="2" fillId="2" borderId="43" xfId="0" applyFont="1" applyFill="1" applyBorder="1">
      <alignment vertical="center"/>
    </xf>
    <xf numFmtId="0" fontId="2" fillId="2" borderId="44" xfId="0" applyFont="1" applyFill="1" applyBorder="1">
      <alignment vertical="center"/>
    </xf>
    <xf numFmtId="0" fontId="12" fillId="2" borderId="45" xfId="0" applyFont="1" applyFill="1" applyBorder="1">
      <alignment vertical="center"/>
    </xf>
    <xf numFmtId="0" fontId="2" fillId="2" borderId="46" xfId="0" applyFont="1" applyFill="1" applyBorder="1">
      <alignment vertical="center"/>
    </xf>
    <xf numFmtId="0" fontId="2" fillId="2" borderId="47" xfId="0" applyFont="1" applyFill="1" applyBorder="1">
      <alignment vertical="center"/>
    </xf>
    <xf numFmtId="0" fontId="2" fillId="3" borderId="43" xfId="0" applyFont="1" applyFill="1" applyBorder="1" applyAlignment="1" applyProtection="1">
      <alignment horizontal="center" vertical="center"/>
      <protection locked="0"/>
    </xf>
    <xf numFmtId="0" fontId="2" fillId="3" borderId="44" xfId="0" applyFont="1" applyFill="1" applyBorder="1" applyAlignment="1" applyProtection="1">
      <alignment horizontal="center" vertical="center"/>
      <protection locked="0"/>
    </xf>
    <xf numFmtId="0" fontId="2" fillId="4" borderId="13" xfId="0" applyFont="1" applyFill="1" applyBorder="1" applyAlignment="1">
      <alignment horizontal="center" vertical="center"/>
    </xf>
    <xf numFmtId="0" fontId="2" fillId="3" borderId="9" xfId="0" applyFont="1" applyFill="1" applyBorder="1" applyAlignment="1" applyProtection="1">
      <alignment horizontal="center" vertical="center" shrinkToFit="1"/>
      <protection locked="0"/>
    </xf>
    <xf numFmtId="0" fontId="2" fillId="3" borderId="10" xfId="0" applyFont="1" applyFill="1" applyBorder="1" applyAlignment="1" applyProtection="1">
      <alignment horizontal="center" vertical="center" shrinkToFit="1"/>
      <protection locked="0"/>
    </xf>
    <xf numFmtId="0" fontId="6" fillId="2" borderId="28"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30"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0" xfId="0" applyFont="1" applyFill="1" applyAlignment="1">
      <alignment horizontal="center" vertical="center"/>
    </xf>
    <xf numFmtId="0" fontId="6" fillId="2" borderId="14" xfId="0" applyFont="1" applyFill="1" applyBorder="1" applyAlignment="1">
      <alignment horizontal="center" vertical="center"/>
    </xf>
    <xf numFmtId="58" fontId="2" fillId="3" borderId="11" xfId="0" applyNumberFormat="1" applyFont="1" applyFill="1" applyBorder="1" applyAlignment="1" applyProtection="1">
      <alignment horizontal="right" vertical="center"/>
      <protection locked="0"/>
    </xf>
    <xf numFmtId="58" fontId="2" fillId="3" borderId="0" xfId="0" applyNumberFormat="1" applyFont="1" applyFill="1" applyAlignment="1" applyProtection="1">
      <alignment horizontal="right" vertical="center"/>
      <protection locked="0"/>
    </xf>
    <xf numFmtId="58" fontId="2" fillId="3" borderId="14" xfId="0" applyNumberFormat="1" applyFont="1" applyFill="1" applyBorder="1" applyAlignment="1" applyProtection="1">
      <alignment horizontal="right" vertical="center"/>
      <protection locked="0"/>
    </xf>
    <xf numFmtId="3" fontId="2" fillId="2" borderId="0" xfId="0" applyNumberFormat="1" applyFont="1" applyFill="1" applyAlignment="1" applyProtection="1">
      <alignment horizontal="right" vertical="center"/>
      <protection locked="0"/>
    </xf>
    <xf numFmtId="3" fontId="2" fillId="2" borderId="0" xfId="0" applyNumberFormat="1" applyFont="1" applyFill="1" applyAlignment="1">
      <alignment horizontal="right" vertical="center"/>
    </xf>
    <xf numFmtId="3" fontId="2" fillId="5" borderId="0" xfId="0" applyNumberFormat="1" applyFont="1" applyFill="1" applyAlignment="1">
      <alignment horizontal="right" vertical="center"/>
    </xf>
    <xf numFmtId="0" fontId="2" fillId="2" borderId="0" xfId="0" applyFont="1" applyFill="1" applyAlignment="1">
      <alignment horizontal="left" vertical="center"/>
    </xf>
    <xf numFmtId="0" fontId="2" fillId="2" borderId="14" xfId="0" applyFont="1" applyFill="1" applyBorder="1" applyAlignment="1">
      <alignment horizontal="left" vertical="center"/>
    </xf>
    <xf numFmtId="0" fontId="2" fillId="2" borderId="48" xfId="0" applyFont="1" applyFill="1" applyBorder="1" applyAlignment="1">
      <alignment horizontal="center" vertical="center"/>
    </xf>
    <xf numFmtId="0" fontId="2" fillId="2" borderId="49" xfId="0" applyFont="1" applyFill="1" applyBorder="1" applyAlignment="1">
      <alignment horizontal="center" vertical="center"/>
    </xf>
    <xf numFmtId="0" fontId="18" fillId="2" borderId="0" xfId="0" applyFont="1" applyFill="1" applyAlignment="1">
      <alignment horizontal="left" vertical="top" wrapText="1"/>
    </xf>
    <xf numFmtId="3" fontId="2" fillId="2" borderId="6" xfId="0" applyNumberFormat="1" applyFont="1" applyFill="1" applyBorder="1" applyAlignment="1">
      <alignment horizontal="right" vertical="center"/>
    </xf>
    <xf numFmtId="3" fontId="2" fillId="2" borderId="5" xfId="0" applyNumberFormat="1" applyFont="1" applyFill="1" applyBorder="1" applyAlignment="1">
      <alignment horizontal="right" vertical="center"/>
    </xf>
    <xf numFmtId="3" fontId="2" fillId="2" borderId="8" xfId="0" applyNumberFormat="1" applyFont="1" applyFill="1" applyBorder="1" applyAlignment="1">
      <alignment horizontal="right" vertical="center"/>
    </xf>
    <xf numFmtId="3" fontId="2" fillId="2" borderId="9" xfId="0" applyNumberFormat="1" applyFont="1" applyFill="1" applyBorder="1" applyAlignment="1">
      <alignment horizontal="right" vertical="center"/>
    </xf>
    <xf numFmtId="0" fontId="2" fillId="2" borderId="7"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3" fontId="2" fillId="2" borderId="6" xfId="0" applyNumberFormat="1" applyFont="1" applyFill="1" applyBorder="1" applyAlignment="1">
      <alignment horizontal="right" vertical="center" shrinkToFit="1"/>
    </xf>
    <xf numFmtId="3" fontId="2" fillId="2" borderId="5" xfId="0" applyNumberFormat="1" applyFont="1" applyFill="1" applyBorder="1" applyAlignment="1">
      <alignment horizontal="right" vertical="center" shrinkToFit="1"/>
    </xf>
    <xf numFmtId="3" fontId="2" fillId="2" borderId="8" xfId="0" applyNumberFormat="1" applyFont="1" applyFill="1" applyBorder="1" applyAlignment="1">
      <alignment horizontal="right" vertical="center" shrinkToFit="1"/>
    </xf>
    <xf numFmtId="3" fontId="2" fillId="2" borderId="9" xfId="0" applyNumberFormat="1" applyFont="1" applyFill="1" applyBorder="1" applyAlignment="1">
      <alignment horizontal="right" vertical="center" shrinkToFit="1"/>
    </xf>
    <xf numFmtId="0" fontId="4" fillId="3" borderId="11" xfId="0" applyFont="1" applyFill="1" applyBorder="1" applyAlignment="1" applyProtection="1">
      <alignment horizontal="center" vertical="center" wrapText="1"/>
      <protection locked="0"/>
    </xf>
    <xf numFmtId="0" fontId="4" fillId="3" borderId="0" xfId="0" applyFont="1" applyFill="1" applyAlignment="1" applyProtection="1">
      <alignment horizontal="center" vertical="center" wrapText="1"/>
      <protection locked="0"/>
    </xf>
    <xf numFmtId="0" fontId="4" fillId="3" borderId="14" xfId="0" applyFont="1" applyFill="1" applyBorder="1" applyAlignment="1" applyProtection="1">
      <alignment horizontal="center" vertical="center" wrapText="1"/>
      <protection locked="0"/>
    </xf>
    <xf numFmtId="0" fontId="4" fillId="2" borderId="28" xfId="0" applyFont="1" applyFill="1" applyBorder="1" applyAlignment="1">
      <alignment horizontal="left" vertical="top" wrapText="1"/>
    </xf>
    <xf numFmtId="0" fontId="4" fillId="2" borderId="29" xfId="0" applyFont="1" applyFill="1" applyBorder="1" applyAlignment="1">
      <alignment horizontal="left" vertical="top" wrapText="1"/>
    </xf>
    <xf numFmtId="0" fontId="4" fillId="2" borderId="30" xfId="0" applyFont="1" applyFill="1" applyBorder="1" applyAlignment="1">
      <alignment horizontal="left" vertical="top" wrapText="1"/>
    </xf>
    <xf numFmtId="0" fontId="4" fillId="2" borderId="11" xfId="0" applyFont="1" applyFill="1" applyBorder="1" applyAlignment="1">
      <alignment horizontal="left" vertical="top" wrapText="1"/>
    </xf>
    <xf numFmtId="0" fontId="4" fillId="2" borderId="0" xfId="0" applyFont="1" applyFill="1" applyAlignment="1">
      <alignment horizontal="left" vertical="top" wrapText="1"/>
    </xf>
    <xf numFmtId="0" fontId="4" fillId="2" borderId="14" xfId="0" applyFont="1" applyFill="1" applyBorder="1" applyAlignment="1">
      <alignment horizontal="left" vertical="top" wrapText="1"/>
    </xf>
    <xf numFmtId="0" fontId="2" fillId="3" borderId="28" xfId="0" applyFont="1" applyFill="1" applyBorder="1" applyAlignment="1">
      <alignment horizontal="left" vertical="center" wrapText="1"/>
    </xf>
    <xf numFmtId="0" fontId="2" fillId="3" borderId="29" xfId="0" applyFont="1" applyFill="1" applyBorder="1" applyAlignment="1">
      <alignment horizontal="left" vertical="center" wrapText="1"/>
    </xf>
    <xf numFmtId="0" fontId="2" fillId="3" borderId="30" xfId="0" applyFont="1" applyFill="1" applyBorder="1" applyAlignment="1">
      <alignment horizontal="left" vertical="center" wrapText="1"/>
    </xf>
    <xf numFmtId="0" fontId="2" fillId="3" borderId="11" xfId="0" applyFont="1" applyFill="1" applyBorder="1" applyAlignment="1">
      <alignment horizontal="left" vertical="center" wrapText="1"/>
    </xf>
    <xf numFmtId="0" fontId="2" fillId="3" borderId="0" xfId="0" applyFont="1" applyFill="1" applyAlignment="1">
      <alignment horizontal="left" vertical="center" wrapText="1"/>
    </xf>
    <xf numFmtId="0" fontId="2" fillId="3" borderId="14" xfId="0" applyFont="1" applyFill="1" applyBorder="1" applyAlignment="1">
      <alignment horizontal="left" vertical="center" wrapText="1"/>
    </xf>
    <xf numFmtId="0" fontId="2" fillId="3" borderId="8" xfId="0" applyFont="1" applyFill="1" applyBorder="1" applyAlignment="1">
      <alignment horizontal="left" vertical="center" wrapText="1"/>
    </xf>
    <xf numFmtId="0" fontId="2" fillId="3" borderId="9" xfId="0" applyFont="1" applyFill="1" applyBorder="1" applyAlignment="1">
      <alignment horizontal="left" vertical="center" wrapText="1"/>
    </xf>
    <xf numFmtId="0" fontId="2" fillId="3" borderId="10" xfId="0" applyFont="1" applyFill="1" applyBorder="1" applyAlignment="1">
      <alignment horizontal="left" vertical="center" wrapText="1"/>
    </xf>
    <xf numFmtId="38" fontId="2" fillId="2" borderId="0" xfId="1" applyFont="1" applyFill="1" applyBorder="1" applyAlignment="1">
      <alignment horizontal="right" vertical="center"/>
    </xf>
    <xf numFmtId="38" fontId="2" fillId="2" borderId="6" xfId="1" applyFont="1" applyFill="1" applyBorder="1" applyAlignment="1">
      <alignment horizontal="right" vertical="center"/>
    </xf>
    <xf numFmtId="38" fontId="2" fillId="2" borderId="5" xfId="1" applyFont="1" applyFill="1" applyBorder="1" applyAlignment="1">
      <alignment horizontal="right" vertical="center"/>
    </xf>
    <xf numFmtId="38" fontId="2" fillId="2" borderId="11" xfId="1" applyFont="1" applyFill="1" applyBorder="1" applyAlignment="1">
      <alignment horizontal="right" vertical="center"/>
    </xf>
    <xf numFmtId="38" fontId="2" fillId="2" borderId="8" xfId="1" applyFont="1" applyFill="1" applyBorder="1" applyAlignment="1">
      <alignment horizontal="right" vertical="center"/>
    </xf>
    <xf numFmtId="38" fontId="2" fillId="2" borderId="9" xfId="1" applyFont="1" applyFill="1" applyBorder="1" applyAlignment="1">
      <alignment horizontal="right" vertical="center"/>
    </xf>
    <xf numFmtId="0" fontId="2" fillId="2" borderId="14" xfId="0" applyFont="1" applyFill="1" applyBorder="1" applyAlignment="1">
      <alignment horizontal="center" vertical="center"/>
    </xf>
    <xf numFmtId="0" fontId="4" fillId="3" borderId="6" xfId="0" applyFont="1" applyFill="1" applyBorder="1" applyAlignment="1" applyProtection="1">
      <alignment horizontal="center" vertical="center" wrapText="1"/>
      <protection locked="0"/>
    </xf>
    <xf numFmtId="0" fontId="4" fillId="3" borderId="5" xfId="0" applyFont="1" applyFill="1" applyBorder="1" applyAlignment="1" applyProtection="1">
      <alignment horizontal="center" vertical="center" wrapText="1"/>
      <protection locked="0"/>
    </xf>
    <xf numFmtId="0" fontId="4" fillId="3" borderId="7" xfId="0" applyFont="1" applyFill="1" applyBorder="1" applyAlignment="1" applyProtection="1">
      <alignment horizontal="center" vertical="center" wrapText="1"/>
      <protection locked="0"/>
    </xf>
    <xf numFmtId="3" fontId="2" fillId="2" borderId="0" xfId="0" applyNumberFormat="1" applyFont="1" applyFill="1">
      <alignment vertical="center"/>
    </xf>
    <xf numFmtId="3" fontId="2" fillId="2" borderId="14" xfId="0" applyNumberFormat="1" applyFont="1" applyFill="1" applyBorder="1">
      <alignment vertical="center"/>
    </xf>
    <xf numFmtId="0" fontId="2" fillId="2" borderId="6" xfId="0" applyFont="1" applyFill="1" applyBorder="1" applyAlignment="1">
      <alignment horizontal="center" wrapText="1"/>
    </xf>
    <xf numFmtId="0" fontId="2" fillId="2" borderId="5" xfId="0" applyFont="1" applyFill="1" applyBorder="1" applyAlignment="1">
      <alignment horizontal="center" wrapText="1"/>
    </xf>
    <xf numFmtId="0" fontId="2" fillId="2" borderId="7" xfId="0" applyFont="1" applyFill="1" applyBorder="1" applyAlignment="1">
      <alignment horizontal="center" wrapText="1"/>
    </xf>
    <xf numFmtId="0" fontId="2" fillId="2" borderId="11" xfId="0" applyFont="1" applyFill="1" applyBorder="1" applyAlignment="1">
      <alignment horizontal="center" wrapText="1"/>
    </xf>
    <xf numFmtId="0" fontId="2" fillId="2" borderId="0" xfId="0" applyFont="1" applyFill="1" applyAlignment="1">
      <alignment horizontal="center" wrapText="1"/>
    </xf>
    <xf numFmtId="0" fontId="2" fillId="2" borderId="14" xfId="0" applyFont="1" applyFill="1" applyBorder="1" applyAlignment="1">
      <alignment horizontal="center" wrapText="1"/>
    </xf>
    <xf numFmtId="0" fontId="2" fillId="2" borderId="16"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11"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14"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58" fontId="2" fillId="2" borderId="9" xfId="0" applyNumberFormat="1" applyFont="1" applyFill="1" applyBorder="1" applyAlignment="1">
      <alignment horizontal="center" vertical="center"/>
    </xf>
    <xf numFmtId="0" fontId="6" fillId="2" borderId="6"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7" xfId="0" applyFont="1" applyFill="1" applyBorder="1" applyAlignment="1">
      <alignment horizontal="center" vertical="center"/>
    </xf>
    <xf numFmtId="0" fontId="2" fillId="3" borderId="6" xfId="0" applyFont="1" applyFill="1" applyBorder="1" applyAlignment="1" applyProtection="1">
      <alignment horizontal="left" vertical="center" wrapText="1"/>
      <protection locked="0"/>
    </xf>
    <xf numFmtId="0" fontId="2" fillId="3" borderId="5" xfId="0" applyFont="1" applyFill="1" applyBorder="1" applyAlignment="1" applyProtection="1">
      <alignment horizontal="left" vertical="center" wrapText="1"/>
      <protection locked="0"/>
    </xf>
    <xf numFmtId="0" fontId="2" fillId="3" borderId="7" xfId="0" applyFont="1" applyFill="1" applyBorder="1" applyAlignment="1" applyProtection="1">
      <alignment horizontal="left" vertical="center" wrapText="1"/>
      <protection locked="0"/>
    </xf>
    <xf numFmtId="0" fontId="2" fillId="3" borderId="11" xfId="0" applyFont="1" applyFill="1" applyBorder="1" applyAlignment="1" applyProtection="1">
      <alignment horizontal="left" vertical="center" wrapText="1"/>
      <protection locked="0"/>
    </xf>
    <xf numFmtId="0" fontId="2" fillId="3" borderId="0" xfId="0" applyFont="1" applyFill="1" applyAlignment="1" applyProtection="1">
      <alignment horizontal="left" vertical="center" wrapText="1"/>
      <protection locked="0"/>
    </xf>
    <xf numFmtId="0" fontId="2" fillId="3" borderId="14" xfId="0" applyFont="1" applyFill="1" applyBorder="1" applyAlignment="1" applyProtection="1">
      <alignment horizontal="left" vertical="center" wrapText="1"/>
      <protection locked="0"/>
    </xf>
    <xf numFmtId="0" fontId="2" fillId="3" borderId="25" xfId="0" applyFont="1" applyFill="1" applyBorder="1" applyAlignment="1" applyProtection="1">
      <alignment horizontal="left" vertical="center" wrapText="1"/>
      <protection locked="0"/>
    </xf>
    <xf numFmtId="0" fontId="2" fillId="3" borderId="26" xfId="0" applyFont="1" applyFill="1" applyBorder="1" applyAlignment="1" applyProtection="1">
      <alignment horizontal="left" vertical="center" wrapText="1"/>
      <protection locked="0"/>
    </xf>
    <xf numFmtId="0" fontId="2" fillId="3" borderId="27" xfId="0" applyFont="1" applyFill="1" applyBorder="1" applyAlignment="1" applyProtection="1">
      <alignment horizontal="left" vertical="center" wrapText="1"/>
      <protection locked="0"/>
    </xf>
    <xf numFmtId="0" fontId="2" fillId="2" borderId="6" xfId="0" applyFont="1" applyFill="1" applyBorder="1" applyAlignment="1" applyProtection="1">
      <alignment horizontal="center" vertical="center" wrapText="1"/>
      <protection locked="0"/>
    </xf>
    <xf numFmtId="0" fontId="2" fillId="2" borderId="5" xfId="0" applyFont="1" applyFill="1" applyBorder="1" applyAlignment="1" applyProtection="1">
      <alignment horizontal="center" vertical="center" wrapText="1"/>
      <protection locked="0"/>
    </xf>
    <xf numFmtId="0" fontId="2" fillId="2" borderId="7" xfId="0" applyFont="1" applyFill="1" applyBorder="1" applyAlignment="1" applyProtection="1">
      <alignment horizontal="center" vertical="center" wrapText="1"/>
      <protection locked="0"/>
    </xf>
    <xf numFmtId="0" fontId="12" fillId="2" borderId="50" xfId="0" applyFont="1" applyFill="1" applyBorder="1" applyAlignment="1">
      <alignment horizontal="center" vertical="top" wrapText="1"/>
    </xf>
    <xf numFmtId="0" fontId="12" fillId="2" borderId="15" xfId="0" applyFont="1" applyFill="1" applyBorder="1" applyAlignment="1">
      <alignment horizontal="center" vertical="top" wrapText="1"/>
    </xf>
    <xf numFmtId="0" fontId="8" fillId="2" borderId="0" xfId="0" applyFont="1" applyFill="1" applyAlignment="1">
      <alignment horizontal="center" vertical="center"/>
    </xf>
    <xf numFmtId="0" fontId="9" fillId="2" borderId="0" xfId="0" applyFont="1" applyFill="1" applyAlignment="1">
      <alignment horizontal="center" vertical="center"/>
    </xf>
    <xf numFmtId="0" fontId="9" fillId="2" borderId="11" xfId="0" applyFont="1" applyFill="1" applyBorder="1" applyAlignment="1">
      <alignment horizontal="center" vertical="center"/>
    </xf>
    <xf numFmtId="0" fontId="8" fillId="4" borderId="12" xfId="0" applyFont="1" applyFill="1" applyBorder="1" applyAlignment="1">
      <alignment horizontal="center" vertical="center"/>
    </xf>
    <xf numFmtId="0" fontId="8" fillId="4" borderId="13" xfId="0" applyFont="1" applyFill="1" applyBorder="1" applyAlignment="1">
      <alignment horizontal="center" vertical="center"/>
    </xf>
    <xf numFmtId="0" fontId="9" fillId="2" borderId="0" xfId="0" applyFont="1" applyFill="1" applyAlignment="1">
      <alignment horizontal="distributed" vertical="center"/>
    </xf>
    <xf numFmtId="0" fontId="8" fillId="4" borderId="15" xfId="0" applyFont="1" applyFill="1" applyBorder="1" applyAlignment="1">
      <alignment horizontal="center" vertical="center"/>
    </xf>
    <xf numFmtId="0" fontId="14" fillId="2" borderId="0" xfId="0" applyFont="1" applyFill="1" applyAlignment="1">
      <alignment horizontal="center" vertical="center" wrapText="1"/>
    </xf>
    <xf numFmtId="0" fontId="11" fillId="2" borderId="0" xfId="0" applyFont="1" applyFill="1" applyAlignment="1">
      <alignment horizontal="left" vertical="center" wrapText="1"/>
    </xf>
    <xf numFmtId="0" fontId="14" fillId="2" borderId="0" xfId="0" applyFont="1" applyFill="1" applyAlignment="1">
      <alignment horizontal="center" vertical="center"/>
    </xf>
    <xf numFmtId="0" fontId="8" fillId="3" borderId="0" xfId="0" applyFont="1" applyFill="1" applyAlignment="1">
      <alignment horizontal="center" vertical="center"/>
    </xf>
    <xf numFmtId="0" fontId="6" fillId="3" borderId="11" xfId="0" applyFont="1" applyFill="1" applyBorder="1" applyAlignment="1" applyProtection="1">
      <alignment horizontal="distributed" vertical="center" wrapText="1"/>
      <protection locked="0"/>
    </xf>
    <xf numFmtId="0" fontId="6" fillId="3" borderId="0" xfId="0" applyFont="1" applyFill="1" applyAlignment="1" applyProtection="1">
      <alignment horizontal="distributed" vertical="center" wrapText="1"/>
      <protection locked="0"/>
    </xf>
    <xf numFmtId="0" fontId="6" fillId="3" borderId="8" xfId="0" applyFont="1" applyFill="1" applyBorder="1" applyAlignment="1" applyProtection="1">
      <alignment horizontal="distributed" vertical="center" wrapText="1"/>
      <protection locked="0"/>
    </xf>
    <xf numFmtId="0" fontId="6" fillId="3" borderId="9" xfId="0" applyFont="1" applyFill="1" applyBorder="1" applyAlignment="1" applyProtection="1">
      <alignment horizontal="distributed" vertical="center" wrapText="1"/>
      <protection locked="0"/>
    </xf>
    <xf numFmtId="0" fontId="4" fillId="3" borderId="29" xfId="0" applyFont="1" applyFill="1" applyBorder="1" applyAlignment="1" applyProtection="1">
      <alignment horizontal="left" vertical="center" wrapText="1"/>
      <protection locked="0"/>
    </xf>
    <xf numFmtId="0" fontId="4" fillId="3" borderId="30" xfId="0" applyFont="1" applyFill="1" applyBorder="1" applyAlignment="1" applyProtection="1">
      <alignment horizontal="left" vertical="center" wrapText="1"/>
      <protection locked="0"/>
    </xf>
    <xf numFmtId="0" fontId="4" fillId="3" borderId="9" xfId="0" applyFont="1" applyFill="1" applyBorder="1" applyAlignment="1" applyProtection="1">
      <alignment horizontal="left" vertical="center" wrapText="1"/>
      <protection locked="0"/>
    </xf>
    <xf numFmtId="0" fontId="4" fillId="3" borderId="10" xfId="0" applyFont="1" applyFill="1" applyBorder="1" applyAlignment="1" applyProtection="1">
      <alignment horizontal="left" vertical="center" wrapText="1"/>
      <protection locked="0"/>
    </xf>
    <xf numFmtId="0" fontId="6" fillId="3" borderId="8" xfId="0" applyFont="1" applyFill="1" applyBorder="1" applyAlignment="1" applyProtection="1">
      <alignment horizontal="left" vertical="center"/>
      <protection locked="0"/>
    </xf>
    <xf numFmtId="0" fontId="6" fillId="3" borderId="9" xfId="0" applyFont="1" applyFill="1" applyBorder="1" applyAlignment="1" applyProtection="1">
      <alignment horizontal="left" vertical="center"/>
      <protection locked="0"/>
    </xf>
    <xf numFmtId="0" fontId="6" fillId="3" borderId="10" xfId="0" applyFont="1" applyFill="1" applyBorder="1" applyAlignment="1" applyProtection="1">
      <alignment horizontal="left" vertical="center"/>
      <protection locked="0"/>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12" xfId="0" applyFont="1" applyFill="1" applyBorder="1" applyAlignment="1">
      <alignment horizontal="center" vertical="center"/>
    </xf>
    <xf numFmtId="0" fontId="6" fillId="3" borderId="6" xfId="0" applyFont="1" applyFill="1" applyBorder="1" applyAlignment="1" applyProtection="1">
      <alignment horizontal="left" vertical="center" shrinkToFit="1"/>
      <protection locked="0"/>
    </xf>
    <xf numFmtId="0" fontId="6" fillId="3" borderId="5" xfId="0" applyFont="1" applyFill="1" applyBorder="1" applyAlignment="1" applyProtection="1">
      <alignment horizontal="left" vertical="center" shrinkToFit="1"/>
      <protection locked="0"/>
    </xf>
    <xf numFmtId="0" fontId="6" fillId="3" borderId="7" xfId="0" applyFont="1" applyFill="1" applyBorder="1" applyAlignment="1" applyProtection="1">
      <alignment horizontal="left" vertical="center" shrinkToFit="1"/>
      <protection locked="0"/>
    </xf>
    <xf numFmtId="0" fontId="6" fillId="3" borderId="11" xfId="0" applyFont="1" applyFill="1" applyBorder="1" applyAlignment="1" applyProtection="1">
      <alignment horizontal="left" vertical="center" shrinkToFit="1"/>
      <protection locked="0"/>
    </xf>
    <xf numFmtId="0" fontId="6" fillId="3" borderId="0" xfId="0" applyFont="1" applyFill="1" applyAlignment="1" applyProtection="1">
      <alignment horizontal="left" vertical="center" shrinkToFit="1"/>
      <protection locked="0"/>
    </xf>
    <xf numFmtId="0" fontId="6" fillId="3" borderId="14" xfId="0" applyFont="1" applyFill="1" applyBorder="1" applyAlignment="1" applyProtection="1">
      <alignment horizontal="left" vertical="center" shrinkToFit="1"/>
      <protection locked="0"/>
    </xf>
    <xf numFmtId="0" fontId="6" fillId="3" borderId="8" xfId="0" applyFont="1" applyFill="1" applyBorder="1" applyAlignment="1" applyProtection="1">
      <alignment horizontal="left" vertical="center" shrinkToFit="1"/>
      <protection locked="0"/>
    </xf>
    <xf numFmtId="0" fontId="6" fillId="3" borderId="9" xfId="0" applyFont="1" applyFill="1" applyBorder="1" applyAlignment="1" applyProtection="1">
      <alignment horizontal="left" vertical="center" shrinkToFit="1"/>
      <protection locked="0"/>
    </xf>
    <xf numFmtId="0" fontId="6" fillId="3" borderId="10" xfId="0" applyFont="1" applyFill="1" applyBorder="1" applyAlignment="1" applyProtection="1">
      <alignment horizontal="left" vertical="center" shrinkToFit="1"/>
      <protection locked="0"/>
    </xf>
    <xf numFmtId="0" fontId="6" fillId="3" borderId="35" xfId="0" applyFont="1" applyFill="1" applyBorder="1" applyAlignment="1" applyProtection="1">
      <alignment horizontal="distributed" vertical="center"/>
      <protection locked="0"/>
    </xf>
    <xf numFmtId="0" fontId="6" fillId="3" borderId="35" xfId="0" applyFont="1" applyFill="1" applyBorder="1" applyAlignment="1" applyProtection="1">
      <alignment horizontal="left" vertical="center"/>
      <protection locked="0"/>
    </xf>
    <xf numFmtId="0" fontId="6" fillId="3" borderId="6" xfId="0" applyFont="1" applyFill="1" applyBorder="1" applyAlignment="1" applyProtection="1">
      <alignment horizontal="distributed" vertical="center" wrapText="1"/>
      <protection locked="0"/>
    </xf>
    <xf numFmtId="0" fontId="6" fillId="3" borderId="5" xfId="0" applyFont="1" applyFill="1" applyBorder="1" applyAlignment="1" applyProtection="1">
      <alignment horizontal="distributed" vertical="center" wrapText="1"/>
      <protection locked="0"/>
    </xf>
    <xf numFmtId="0" fontId="6" fillId="3" borderId="25" xfId="0" applyFont="1" applyFill="1" applyBorder="1" applyAlignment="1" applyProtection="1">
      <alignment horizontal="distributed" vertical="center" wrapText="1"/>
      <protection locked="0"/>
    </xf>
    <xf numFmtId="0" fontId="6" fillId="3" borderId="26" xfId="0" applyFont="1" applyFill="1" applyBorder="1" applyAlignment="1" applyProtection="1">
      <alignment horizontal="distributed" vertical="center" wrapText="1"/>
      <protection locked="0"/>
    </xf>
    <xf numFmtId="0" fontId="4" fillId="3" borderId="5" xfId="0" applyFont="1" applyFill="1" applyBorder="1" applyAlignment="1" applyProtection="1">
      <alignment horizontal="left" vertical="center" wrapText="1"/>
      <protection locked="0"/>
    </xf>
    <xf numFmtId="0" fontId="4" fillId="3" borderId="7" xfId="0" applyFont="1" applyFill="1" applyBorder="1" applyAlignment="1" applyProtection="1">
      <alignment horizontal="left" vertical="center" wrapText="1"/>
      <protection locked="0"/>
    </xf>
    <xf numFmtId="0" fontId="4" fillId="3" borderId="26" xfId="0" applyFont="1" applyFill="1" applyBorder="1" applyAlignment="1" applyProtection="1">
      <alignment horizontal="left" vertical="center" wrapText="1"/>
      <protection locked="0"/>
    </xf>
    <xf numFmtId="0" fontId="4" fillId="3" borderId="27" xfId="0" applyFont="1" applyFill="1" applyBorder="1" applyAlignment="1" applyProtection="1">
      <alignment horizontal="left" vertical="center" wrapText="1"/>
      <protection locked="0"/>
    </xf>
    <xf numFmtId="0" fontId="6" fillId="3" borderId="36" xfId="0" applyFont="1" applyFill="1" applyBorder="1" applyAlignment="1" applyProtection="1">
      <alignment horizontal="distributed" vertical="center"/>
      <protection locked="0"/>
    </xf>
    <xf numFmtId="0" fontId="6" fillId="3" borderId="36" xfId="0" applyFont="1" applyFill="1" applyBorder="1" applyAlignment="1" applyProtection="1">
      <alignment horizontal="left" vertical="center"/>
      <protection locked="0"/>
    </xf>
    <xf numFmtId="0" fontId="6" fillId="3" borderId="37" xfId="0" applyFont="1" applyFill="1" applyBorder="1" applyAlignment="1" applyProtection="1">
      <alignment horizontal="left" vertical="center"/>
      <protection locked="0"/>
    </xf>
    <xf numFmtId="0" fontId="16" fillId="4" borderId="4" xfId="0" applyFont="1" applyFill="1" applyBorder="1" applyAlignment="1" applyProtection="1">
      <alignment horizontal="center" vertical="center" shrinkToFit="1"/>
      <protection locked="0"/>
    </xf>
    <xf numFmtId="0" fontId="16" fillId="4" borderId="1" xfId="0" applyFont="1" applyFill="1" applyBorder="1" applyAlignment="1" applyProtection="1">
      <alignment horizontal="center" vertical="center" shrinkToFit="1"/>
      <protection locked="0"/>
    </xf>
    <xf numFmtId="0" fontId="2" fillId="2" borderId="6"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2" borderId="5" xfId="0" applyFont="1" applyFill="1" applyBorder="1" applyAlignment="1">
      <alignment horizontal="center" vertical="center"/>
    </xf>
    <xf numFmtId="0" fontId="12" fillId="2" borderId="7" xfId="0" applyFont="1" applyFill="1" applyBorder="1" applyAlignment="1">
      <alignment horizontal="center" vertical="center"/>
    </xf>
    <xf numFmtId="0" fontId="12" fillId="2" borderId="11" xfId="0" applyFont="1" applyFill="1" applyBorder="1" applyAlignment="1">
      <alignment horizontal="center" vertical="center" wrapText="1"/>
    </xf>
    <xf numFmtId="0" fontId="12" fillId="2" borderId="0" xfId="0" applyFont="1" applyFill="1" applyAlignment="1">
      <alignment horizontal="center" vertical="center"/>
    </xf>
    <xf numFmtId="0" fontId="12" fillId="2" borderId="14" xfId="0" applyFont="1" applyFill="1" applyBorder="1" applyAlignment="1">
      <alignment horizontal="center" vertical="center"/>
    </xf>
    <xf numFmtId="0" fontId="12" fillId="2" borderId="11" xfId="0" applyFont="1" applyFill="1" applyBorder="1" applyAlignment="1">
      <alignment horizontal="center" vertical="center"/>
    </xf>
    <xf numFmtId="0" fontId="12" fillId="2" borderId="8" xfId="0" applyFont="1" applyFill="1" applyBorder="1" applyAlignment="1">
      <alignment horizontal="center" vertical="center"/>
    </xf>
    <xf numFmtId="0" fontId="12" fillId="2" borderId="9" xfId="0" applyFont="1" applyFill="1" applyBorder="1" applyAlignment="1">
      <alignment horizontal="center" vertical="center"/>
    </xf>
    <xf numFmtId="0" fontId="12" fillId="2" borderId="10"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32" xfId="0" applyFont="1" applyFill="1" applyBorder="1" applyAlignment="1">
      <alignment horizontal="center" vertical="center"/>
    </xf>
    <xf numFmtId="0" fontId="2" fillId="2" borderId="33" xfId="0" applyFont="1" applyFill="1" applyBorder="1" applyAlignment="1">
      <alignment horizontal="center" vertical="center"/>
    </xf>
    <xf numFmtId="0" fontId="11" fillId="2" borderId="6" xfId="0" applyFont="1" applyFill="1" applyBorder="1" applyAlignment="1">
      <alignment horizontal="center" vertical="center" shrinkToFit="1"/>
    </xf>
    <xf numFmtId="0" fontId="11" fillId="2" borderId="5" xfId="0" applyFont="1" applyFill="1" applyBorder="1" applyAlignment="1">
      <alignment horizontal="center" vertical="center" shrinkToFit="1"/>
    </xf>
    <xf numFmtId="0" fontId="11" fillId="2" borderId="7" xfId="0" applyFont="1" applyFill="1" applyBorder="1" applyAlignment="1">
      <alignment horizontal="center" vertical="center" shrinkToFit="1"/>
    </xf>
    <xf numFmtId="0" fontId="2" fillId="2" borderId="11" xfId="0" applyFont="1" applyFill="1" applyBorder="1" applyAlignment="1">
      <alignment horizontal="center" vertical="center"/>
    </xf>
    <xf numFmtId="0" fontId="2" fillId="2" borderId="0" xfId="0" applyFont="1" applyFill="1" applyAlignment="1">
      <alignment horizontal="center" vertical="center"/>
    </xf>
    <xf numFmtId="0" fontId="6" fillId="4" borderId="11" xfId="0" applyFont="1" applyFill="1" applyBorder="1" applyAlignment="1">
      <alignment horizontal="left" vertical="top" wrapText="1"/>
    </xf>
    <xf numFmtId="0" fontId="6" fillId="4" borderId="0" xfId="0" applyFont="1" applyFill="1" applyAlignment="1">
      <alignment horizontal="left" vertical="top" wrapText="1"/>
    </xf>
    <xf numFmtId="0" fontId="6" fillId="4" borderId="14" xfId="0" applyFont="1" applyFill="1" applyBorder="1" applyAlignment="1">
      <alignment horizontal="left" vertical="top" wrapText="1"/>
    </xf>
    <xf numFmtId="0" fontId="6" fillId="4" borderId="8" xfId="0" applyFont="1" applyFill="1" applyBorder="1" applyAlignment="1">
      <alignment horizontal="left" vertical="top" wrapText="1"/>
    </xf>
    <xf numFmtId="0" fontId="6" fillId="4" borderId="9" xfId="0" applyFont="1" applyFill="1" applyBorder="1" applyAlignment="1">
      <alignment horizontal="left" vertical="top" wrapText="1"/>
    </xf>
    <xf numFmtId="0" fontId="6" fillId="4" borderId="10" xfId="0" applyFont="1" applyFill="1" applyBorder="1" applyAlignment="1">
      <alignment horizontal="left" vertical="top" wrapText="1"/>
    </xf>
    <xf numFmtId="0" fontId="2" fillId="3" borderId="45" xfId="0" applyFont="1" applyFill="1" applyBorder="1" applyAlignment="1" applyProtection="1">
      <alignment horizontal="center" vertical="center" shrinkToFit="1"/>
      <protection locked="0"/>
    </xf>
    <xf numFmtId="0" fontId="2" fillId="3" borderId="46" xfId="0" applyFont="1" applyFill="1" applyBorder="1" applyAlignment="1" applyProtection="1">
      <alignment horizontal="center" vertical="center" shrinkToFit="1"/>
      <protection locked="0"/>
    </xf>
    <xf numFmtId="0" fontId="2" fillId="3" borderId="47" xfId="0" applyFont="1" applyFill="1" applyBorder="1" applyAlignment="1" applyProtection="1">
      <alignment horizontal="center" vertical="center" shrinkToFit="1"/>
      <protection locked="0"/>
    </xf>
    <xf numFmtId="0" fontId="2" fillId="2" borderId="12"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3" xfId="0" applyFont="1" applyFill="1" applyBorder="1" applyAlignment="1">
      <alignment horizontal="center" vertical="center"/>
    </xf>
    <xf numFmtId="0" fontId="2" fillId="4" borderId="8" xfId="0" applyFont="1" applyFill="1" applyBorder="1" applyAlignment="1">
      <alignment horizontal="center" vertical="center"/>
    </xf>
    <xf numFmtId="0" fontId="2" fillId="4" borderId="9" xfId="0" applyFont="1" applyFill="1" applyBorder="1" applyAlignment="1">
      <alignment horizontal="center" vertical="center"/>
    </xf>
    <xf numFmtId="0" fontId="4" fillId="3" borderId="42" xfId="0" applyFont="1" applyFill="1" applyBorder="1" applyAlignment="1" applyProtection="1">
      <alignment horizontal="right" vertical="center"/>
      <protection locked="0"/>
    </xf>
    <xf numFmtId="0" fontId="4" fillId="3" borderId="43" xfId="0" applyFont="1" applyFill="1" applyBorder="1" applyAlignment="1" applyProtection="1">
      <alignment horizontal="right" vertical="center"/>
      <protection locked="0"/>
    </xf>
    <xf numFmtId="0" fontId="2" fillId="3" borderId="6" xfId="0" applyFont="1" applyFill="1" applyBorder="1" applyAlignment="1" applyProtection="1">
      <alignment horizontal="center" vertical="center"/>
      <protection locked="0"/>
    </xf>
    <xf numFmtId="0" fontId="2" fillId="3" borderId="5" xfId="0" applyFont="1" applyFill="1" applyBorder="1" applyAlignment="1" applyProtection="1">
      <alignment horizontal="center" vertical="center"/>
      <protection locked="0"/>
    </xf>
    <xf numFmtId="0" fontId="2" fillId="3" borderId="7" xfId="0" applyFont="1" applyFill="1" applyBorder="1" applyAlignment="1" applyProtection="1">
      <alignment horizontal="center" vertical="center"/>
      <protection locked="0"/>
    </xf>
    <xf numFmtId="0" fontId="2" fillId="3" borderId="11" xfId="0" applyFont="1" applyFill="1" applyBorder="1" applyAlignment="1" applyProtection="1">
      <alignment horizontal="center" vertical="center"/>
      <protection locked="0"/>
    </xf>
    <xf numFmtId="0" fontId="2" fillId="3" borderId="0" xfId="0" applyFont="1" applyFill="1" applyAlignment="1" applyProtection="1">
      <alignment horizontal="center" vertical="center"/>
      <protection locked="0"/>
    </xf>
    <xf numFmtId="0" fontId="2" fillId="3" borderId="14" xfId="0" applyFont="1" applyFill="1" applyBorder="1" applyAlignment="1" applyProtection="1">
      <alignment horizontal="center" vertical="center"/>
      <protection locked="0"/>
    </xf>
    <xf numFmtId="0" fontId="4" fillId="3" borderId="11" xfId="0" applyFont="1" applyFill="1" applyBorder="1" applyAlignment="1" applyProtection="1">
      <alignment horizontal="center" vertical="center"/>
      <protection locked="0"/>
    </xf>
    <xf numFmtId="0" fontId="4" fillId="3" borderId="0" xfId="0" applyFont="1" applyFill="1" applyAlignment="1" applyProtection="1">
      <alignment horizontal="center" vertical="center"/>
      <protection locked="0"/>
    </xf>
  </cellXfs>
  <cellStyles count="2">
    <cellStyle name="桁区切り" xfId="1" builtinId="6"/>
    <cellStyle name="標準" xfId="0" builtinId="0"/>
  </cellStyles>
  <dxfs count="0"/>
  <tableStyles count="0" defaultTableStyle="TableStyleMedium2" defaultPivotStyle="PivotStyleLight16"/>
  <colors>
    <mruColors>
      <color rgb="FFE8F5F8"/>
      <color rgb="FFE5F4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39</xdr:col>
      <xdr:colOff>39158</xdr:colOff>
      <xdr:row>58</xdr:row>
      <xdr:rowOff>47625</xdr:rowOff>
    </xdr:from>
    <xdr:to>
      <xdr:col>42</xdr:col>
      <xdr:colOff>239183</xdr:colOff>
      <xdr:row>59</xdr:row>
      <xdr:rowOff>133350</xdr:rowOff>
    </xdr:to>
    <xdr:sp macro="" textlink="">
      <xdr:nvSpPr>
        <xdr:cNvPr id="2" name="大かっこ 1">
          <a:extLst>
            <a:ext uri="{FF2B5EF4-FFF2-40B4-BE49-F238E27FC236}">
              <a16:creationId xmlns:a16="http://schemas.microsoft.com/office/drawing/2014/main" id="{2EE4AE5B-25CF-42D1-8A0B-4ABB5D62E39D}"/>
            </a:ext>
          </a:extLst>
        </xdr:cNvPr>
        <xdr:cNvSpPr/>
      </xdr:nvSpPr>
      <xdr:spPr>
        <a:xfrm>
          <a:off x="11926358" y="11157585"/>
          <a:ext cx="977265" cy="283845"/>
        </a:xfrm>
        <a:prstGeom prst="bracketPair">
          <a:avLst/>
        </a:prstGeom>
        <a:ln w="63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39158</xdr:colOff>
      <xdr:row>42</xdr:row>
      <xdr:rowOff>47625</xdr:rowOff>
    </xdr:from>
    <xdr:to>
      <xdr:col>42</xdr:col>
      <xdr:colOff>239183</xdr:colOff>
      <xdr:row>43</xdr:row>
      <xdr:rowOff>133350</xdr:rowOff>
    </xdr:to>
    <xdr:sp macro="" textlink="">
      <xdr:nvSpPr>
        <xdr:cNvPr id="3" name="大かっこ 2">
          <a:extLst>
            <a:ext uri="{FF2B5EF4-FFF2-40B4-BE49-F238E27FC236}">
              <a16:creationId xmlns:a16="http://schemas.microsoft.com/office/drawing/2014/main" id="{FFC96EA1-101E-47A9-906E-ED05948BF98C}"/>
            </a:ext>
          </a:extLst>
        </xdr:cNvPr>
        <xdr:cNvSpPr/>
      </xdr:nvSpPr>
      <xdr:spPr>
        <a:xfrm>
          <a:off x="11926358" y="8010525"/>
          <a:ext cx="977265" cy="283845"/>
        </a:xfrm>
        <a:prstGeom prst="bracketPair">
          <a:avLst/>
        </a:prstGeom>
        <a:ln w="63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39158</xdr:colOff>
      <xdr:row>50</xdr:row>
      <xdr:rowOff>47625</xdr:rowOff>
    </xdr:from>
    <xdr:to>
      <xdr:col>42</xdr:col>
      <xdr:colOff>239183</xdr:colOff>
      <xdr:row>51</xdr:row>
      <xdr:rowOff>133350</xdr:rowOff>
    </xdr:to>
    <xdr:sp macro="" textlink="">
      <xdr:nvSpPr>
        <xdr:cNvPr id="4" name="大かっこ 3">
          <a:extLst>
            <a:ext uri="{FF2B5EF4-FFF2-40B4-BE49-F238E27FC236}">
              <a16:creationId xmlns:a16="http://schemas.microsoft.com/office/drawing/2014/main" id="{8754FDA6-26C9-45F2-9AD9-275B8E292DDE}"/>
            </a:ext>
          </a:extLst>
        </xdr:cNvPr>
        <xdr:cNvSpPr/>
      </xdr:nvSpPr>
      <xdr:spPr>
        <a:xfrm>
          <a:off x="11926358" y="9595485"/>
          <a:ext cx="977265" cy="283845"/>
        </a:xfrm>
        <a:prstGeom prst="bracketPair">
          <a:avLst/>
        </a:prstGeom>
        <a:ln w="63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39158</xdr:colOff>
      <xdr:row>58</xdr:row>
      <xdr:rowOff>47625</xdr:rowOff>
    </xdr:from>
    <xdr:to>
      <xdr:col>42</xdr:col>
      <xdr:colOff>239183</xdr:colOff>
      <xdr:row>59</xdr:row>
      <xdr:rowOff>133350</xdr:rowOff>
    </xdr:to>
    <xdr:sp macro="" textlink="">
      <xdr:nvSpPr>
        <xdr:cNvPr id="5" name="大かっこ 4">
          <a:extLst>
            <a:ext uri="{FF2B5EF4-FFF2-40B4-BE49-F238E27FC236}">
              <a16:creationId xmlns:a16="http://schemas.microsoft.com/office/drawing/2014/main" id="{3AE7A0A8-0EAC-4710-B516-FD16B8223BDC}"/>
            </a:ext>
          </a:extLst>
        </xdr:cNvPr>
        <xdr:cNvSpPr/>
      </xdr:nvSpPr>
      <xdr:spPr>
        <a:xfrm>
          <a:off x="11926358" y="11157585"/>
          <a:ext cx="977265" cy="283845"/>
        </a:xfrm>
        <a:prstGeom prst="bracketPair">
          <a:avLst/>
        </a:prstGeom>
        <a:ln w="63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FE2C06-7FEA-4526-9C71-98CB58FD0005}">
  <sheetPr>
    <tabColor theme="5" tint="0.79998168889431442"/>
    <pageSetUpPr fitToPage="1"/>
  </sheetPr>
  <dimension ref="A1:AT70"/>
  <sheetViews>
    <sheetView tabSelected="1" zoomScaleNormal="100" zoomScaleSheetLayoutView="90" workbookViewId="0">
      <selection activeCell="T35" sqref="T35"/>
    </sheetView>
  </sheetViews>
  <sheetFormatPr defaultColWidth="8.90625" defaultRowHeight="13" x14ac:dyDescent="0.2"/>
  <cols>
    <col min="1" max="1" width="3.81640625" style="21" customWidth="1"/>
    <col min="2" max="2" width="5.1796875" style="21" customWidth="1"/>
    <col min="3" max="6" width="3.81640625" style="21" customWidth="1"/>
    <col min="7" max="8" width="3.1796875" style="21" customWidth="1"/>
    <col min="9" max="9" width="2.08984375" style="21" customWidth="1"/>
    <col min="10" max="11" width="3.1796875" style="21" customWidth="1"/>
    <col min="12" max="12" width="8.90625" style="21" customWidth="1"/>
    <col min="13" max="13" width="2.90625" style="21" customWidth="1"/>
    <col min="14" max="14" width="5.90625" style="21" customWidth="1"/>
    <col min="15" max="15" width="5.08984375" style="21" customWidth="1"/>
    <col min="16" max="16" width="2.81640625" style="21" customWidth="1"/>
    <col min="17" max="17" width="3.81640625" style="21" customWidth="1"/>
    <col min="18" max="18" width="11.453125" style="21" customWidth="1"/>
    <col min="19" max="19" width="3.81640625" style="21" customWidth="1"/>
    <col min="20" max="20" width="6.36328125" style="21" customWidth="1"/>
    <col min="21" max="21" width="1.36328125" style="21" customWidth="1"/>
    <col min="22" max="22" width="3.81640625" style="21" customWidth="1"/>
    <col min="23" max="23" width="4.6328125" style="21" customWidth="1"/>
    <col min="24" max="24" width="3.81640625" style="21" customWidth="1"/>
    <col min="25" max="25" width="7.36328125" style="21" customWidth="1"/>
    <col min="26" max="26" width="1.36328125" style="21" customWidth="1"/>
    <col min="27" max="27" width="3.81640625" style="21" customWidth="1"/>
    <col min="28" max="28" width="4.6328125" style="21" customWidth="1"/>
    <col min="29" max="29" width="3.81640625" style="21" customWidth="1"/>
    <col min="30" max="30" width="6.453125" style="21" customWidth="1"/>
    <col min="31" max="31" width="3.81640625" style="21" customWidth="1"/>
    <col min="32" max="32" width="10.36328125" style="21" customWidth="1"/>
    <col min="33" max="33" width="3.81640625" style="21" customWidth="1"/>
    <col min="34" max="34" width="9.08984375" style="21" customWidth="1"/>
    <col min="35" max="35" width="10.90625" style="21" customWidth="1"/>
    <col min="36" max="37" width="3.81640625" style="21" customWidth="1"/>
    <col min="38" max="38" width="6.08984375" style="21" customWidth="1"/>
    <col min="39" max="44" width="3.81640625" style="21" customWidth="1"/>
    <col min="45" max="45" width="10.81640625" style="21" hidden="1" customWidth="1"/>
    <col min="46" max="46" width="9.81640625" style="21" customWidth="1"/>
    <col min="47" max="16384" width="8.90625" style="21"/>
  </cols>
  <sheetData>
    <row r="1" spans="1:45" ht="9" customHeight="1" x14ac:dyDescent="0.2">
      <c r="A1" s="7"/>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20"/>
      <c r="AS1" s="22">
        <f>EDATE(M36,1)</f>
        <v>45777</v>
      </c>
    </row>
    <row r="2" spans="1:45" ht="16.5" x14ac:dyDescent="0.2">
      <c r="A2" s="7"/>
      <c r="B2" s="32" t="s">
        <v>0</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20"/>
    </row>
    <row r="3" spans="1:45" ht="20.25" customHeight="1" x14ac:dyDescent="0.2">
      <c r="A3" s="7"/>
      <c r="B3" s="7"/>
      <c r="C3" s="7"/>
      <c r="D3" s="7"/>
      <c r="E3" s="7"/>
      <c r="F3" s="7"/>
      <c r="G3" s="7"/>
      <c r="H3" s="7"/>
      <c r="I3" s="7"/>
      <c r="J3" s="7"/>
      <c r="K3" s="7"/>
      <c r="L3" s="7"/>
      <c r="M3" s="210"/>
      <c r="N3" s="210"/>
      <c r="O3" s="210"/>
      <c r="P3" s="210"/>
      <c r="Q3" s="210"/>
      <c r="R3" s="210"/>
      <c r="S3" s="210"/>
      <c r="T3" s="210"/>
      <c r="U3" s="210"/>
      <c r="V3" s="210"/>
      <c r="W3" s="210"/>
      <c r="X3" s="210"/>
      <c r="Y3" s="210"/>
      <c r="Z3" s="210"/>
      <c r="AA3" s="210"/>
      <c r="AB3" s="210"/>
      <c r="AC3" s="210"/>
      <c r="AD3" s="210"/>
      <c r="AE3" s="210"/>
      <c r="AF3" s="210"/>
      <c r="AG3" s="210"/>
      <c r="AH3" s="210"/>
      <c r="AI3" s="211"/>
      <c r="AJ3" s="211"/>
      <c r="AK3" s="211"/>
      <c r="AL3" s="211"/>
      <c r="AM3" s="211"/>
      <c r="AN3" s="211"/>
      <c r="AO3" s="211"/>
      <c r="AP3" s="211"/>
      <c r="AQ3" s="211"/>
      <c r="AR3" s="20"/>
    </row>
    <row r="4" spans="1:45" ht="7.5" customHeight="1" x14ac:dyDescent="0.2">
      <c r="A4" s="7"/>
      <c r="B4" s="2"/>
      <c r="C4" s="13"/>
      <c r="D4" s="13"/>
      <c r="E4" s="13"/>
      <c r="F4" s="13"/>
      <c r="G4" s="13"/>
      <c r="H4" s="13"/>
      <c r="I4" s="13"/>
      <c r="J4" s="13"/>
      <c r="K4" s="13"/>
      <c r="L4" s="13"/>
      <c r="M4" s="28"/>
      <c r="N4" s="48"/>
      <c r="O4" s="28"/>
      <c r="P4" s="28"/>
      <c r="Q4" s="28"/>
      <c r="R4" s="28"/>
      <c r="S4" s="28"/>
      <c r="T4" s="28"/>
      <c r="U4" s="28"/>
      <c r="V4" s="28"/>
      <c r="W4" s="28"/>
      <c r="X4" s="28"/>
      <c r="Y4" s="28"/>
      <c r="Z4" s="28"/>
      <c r="AA4" s="28"/>
      <c r="AB4" s="28"/>
      <c r="AC4" s="28"/>
      <c r="AD4" s="28"/>
      <c r="AE4" s="28"/>
      <c r="AF4" s="28"/>
      <c r="AG4" s="28"/>
      <c r="AH4" s="28"/>
      <c r="AI4" s="29"/>
      <c r="AJ4" s="29"/>
      <c r="AK4" s="29"/>
      <c r="AL4" s="29"/>
      <c r="AM4" s="29"/>
      <c r="AN4" s="29"/>
      <c r="AO4" s="29"/>
      <c r="AP4" s="29"/>
      <c r="AQ4" s="30"/>
      <c r="AR4" s="20"/>
    </row>
    <row r="5" spans="1:45" ht="22.5" customHeight="1" x14ac:dyDescent="0.2">
      <c r="A5" s="7"/>
      <c r="B5" s="212"/>
      <c r="C5" s="211"/>
      <c r="D5" s="215" t="s">
        <v>64</v>
      </c>
      <c r="E5" s="215"/>
      <c r="F5" s="215"/>
      <c r="G5" s="215"/>
      <c r="H5" s="215"/>
      <c r="I5" s="215"/>
      <c r="J5" s="215"/>
      <c r="K5" s="215"/>
      <c r="L5" s="215"/>
      <c r="M5" s="63"/>
      <c r="N5" s="51"/>
      <c r="O5" s="69"/>
      <c r="P5" s="91"/>
      <c r="Q5" s="69"/>
      <c r="R5" s="69"/>
      <c r="S5" s="69"/>
      <c r="T5" s="69"/>
      <c r="U5" s="69"/>
      <c r="V5" s="69"/>
      <c r="W5" s="69"/>
      <c r="X5" s="69"/>
      <c r="Y5" s="69"/>
      <c r="Z5" s="69"/>
      <c r="AA5" s="69"/>
      <c r="AB5" s="69"/>
      <c r="AC5" s="69"/>
      <c r="AD5" s="69"/>
      <c r="AE5" s="69"/>
      <c r="AF5" s="69"/>
      <c r="AG5" s="69"/>
      <c r="AH5" s="69"/>
      <c r="AI5" s="92"/>
      <c r="AJ5" s="92"/>
      <c r="AK5" s="92"/>
      <c r="AL5" s="92"/>
      <c r="AM5" s="92"/>
      <c r="AN5" s="92"/>
      <c r="AO5" s="92"/>
      <c r="AP5" s="92"/>
      <c r="AQ5" s="37"/>
      <c r="AR5" s="20"/>
    </row>
    <row r="6" spans="1:45" ht="22.5" customHeight="1" x14ac:dyDescent="0.2">
      <c r="A6" s="7"/>
      <c r="B6" s="212"/>
      <c r="C6" s="211"/>
      <c r="D6" s="215"/>
      <c r="E6" s="215"/>
      <c r="F6" s="215"/>
      <c r="G6" s="215"/>
      <c r="H6" s="215"/>
      <c r="I6" s="215"/>
      <c r="J6" s="215"/>
      <c r="K6" s="215"/>
      <c r="L6" s="215"/>
      <c r="M6" s="32"/>
      <c r="N6" s="31"/>
      <c r="O6" s="96" t="s">
        <v>50</v>
      </c>
      <c r="P6" s="35"/>
      <c r="Q6" s="90" t="s">
        <v>65</v>
      </c>
      <c r="R6" s="34"/>
      <c r="S6" s="35"/>
      <c r="T6" s="35"/>
      <c r="U6" s="35"/>
      <c r="V6" s="35"/>
      <c r="W6" s="35"/>
      <c r="X6" s="20"/>
      <c r="Y6" s="20"/>
      <c r="Z6" s="32"/>
      <c r="AA6" s="32"/>
      <c r="AB6" s="32"/>
      <c r="AC6" s="32"/>
      <c r="AD6" s="32"/>
      <c r="AE6" s="32"/>
      <c r="AF6" s="32"/>
      <c r="AG6" s="32"/>
      <c r="AH6" s="32"/>
      <c r="AI6" s="32"/>
      <c r="AJ6" s="32"/>
      <c r="AK6" s="20"/>
      <c r="AL6" s="20"/>
      <c r="AM6" s="20"/>
      <c r="AN6" s="20"/>
      <c r="AO6" s="20"/>
      <c r="AP6" s="20"/>
      <c r="AQ6" s="33"/>
      <c r="AR6" s="20"/>
      <c r="AS6" s="20"/>
    </row>
    <row r="7" spans="1:45" ht="7.5" customHeight="1" x14ac:dyDescent="0.2">
      <c r="A7" s="7"/>
      <c r="B7" s="41"/>
      <c r="C7" s="42"/>
      <c r="D7" s="38"/>
      <c r="E7" s="38"/>
      <c r="F7" s="38"/>
      <c r="G7" s="38"/>
      <c r="H7" s="38"/>
      <c r="I7" s="38"/>
      <c r="J7" s="38"/>
      <c r="K7" s="38"/>
      <c r="L7" s="38"/>
      <c r="M7" s="42"/>
      <c r="N7" s="41"/>
      <c r="O7" s="89"/>
      <c r="P7" s="43"/>
      <c r="Q7" s="43"/>
      <c r="R7" s="43"/>
      <c r="S7" s="43"/>
      <c r="T7" s="43"/>
      <c r="U7" s="43"/>
      <c r="V7" s="43"/>
      <c r="W7" s="43"/>
      <c r="X7" s="44"/>
      <c r="Y7" s="44"/>
      <c r="Z7" s="42"/>
      <c r="AA7" s="42"/>
      <c r="AB7" s="42"/>
      <c r="AC7" s="42"/>
      <c r="AD7" s="42"/>
      <c r="AE7" s="42"/>
      <c r="AF7" s="42"/>
      <c r="AG7" s="42"/>
      <c r="AH7" s="42"/>
      <c r="AI7" s="42"/>
      <c r="AJ7" s="42"/>
      <c r="AK7" s="44"/>
      <c r="AL7" s="44"/>
      <c r="AM7" s="44"/>
      <c r="AN7" s="44"/>
      <c r="AO7" s="44"/>
      <c r="AP7" s="44"/>
      <c r="AQ7" s="45"/>
      <c r="AR7" s="20"/>
      <c r="AS7" s="20"/>
    </row>
    <row r="8" spans="1:45" ht="7.5" customHeight="1" x14ac:dyDescent="0.2">
      <c r="A8" s="7"/>
      <c r="B8" s="2"/>
      <c r="C8" s="13"/>
      <c r="D8" s="13"/>
      <c r="E8" s="13"/>
      <c r="F8" s="13"/>
      <c r="G8" s="13"/>
      <c r="H8" s="13"/>
      <c r="I8" s="13"/>
      <c r="J8" s="13"/>
      <c r="K8" s="13"/>
      <c r="L8" s="13"/>
      <c r="M8" s="28"/>
      <c r="N8" s="48"/>
      <c r="O8" s="28"/>
      <c r="P8" s="28"/>
      <c r="Q8" s="28"/>
      <c r="R8" s="28"/>
      <c r="S8" s="28"/>
      <c r="T8" s="28"/>
      <c r="U8" s="28"/>
      <c r="V8" s="28"/>
      <c r="W8" s="28"/>
      <c r="X8" s="28"/>
      <c r="Y8" s="28"/>
      <c r="Z8" s="28"/>
      <c r="AA8" s="28"/>
      <c r="AB8" s="28"/>
      <c r="AC8" s="28"/>
      <c r="AD8" s="28"/>
      <c r="AE8" s="28"/>
      <c r="AF8" s="28"/>
      <c r="AG8" s="28"/>
      <c r="AH8" s="28"/>
      <c r="AI8" s="29"/>
      <c r="AJ8" s="29"/>
      <c r="AK8" s="29"/>
      <c r="AL8" s="29"/>
      <c r="AM8" s="29"/>
      <c r="AN8" s="29"/>
      <c r="AO8" s="29"/>
      <c r="AP8" s="29"/>
      <c r="AQ8" s="30"/>
      <c r="AR8" s="20"/>
    </row>
    <row r="9" spans="1:45" ht="22.5" customHeight="1" x14ac:dyDescent="0.2">
      <c r="A9" s="7"/>
      <c r="B9" s="212">
        <v>1</v>
      </c>
      <c r="C9" s="213" t="s">
        <v>50</v>
      </c>
      <c r="D9" s="215" t="s">
        <v>49</v>
      </c>
      <c r="E9" s="215"/>
      <c r="F9" s="215"/>
      <c r="G9" s="215"/>
      <c r="H9" s="215"/>
      <c r="I9" s="215"/>
      <c r="J9" s="215"/>
      <c r="K9" s="215"/>
      <c r="L9" s="215"/>
      <c r="M9" s="63"/>
      <c r="N9" s="51"/>
      <c r="O9" s="97" t="s">
        <v>50</v>
      </c>
      <c r="P9" s="35" t="s">
        <v>28</v>
      </c>
      <c r="Q9" s="63"/>
      <c r="R9" s="63"/>
      <c r="S9" s="63"/>
      <c r="T9" s="63"/>
      <c r="U9" s="63"/>
      <c r="V9" s="63"/>
      <c r="W9" s="63"/>
      <c r="X9" s="63"/>
      <c r="Y9" s="63"/>
      <c r="Z9" s="63"/>
      <c r="AA9" s="63"/>
      <c r="AB9" s="63"/>
      <c r="AC9" s="63"/>
      <c r="AD9" s="63"/>
      <c r="AE9" s="63"/>
      <c r="AF9" s="63"/>
      <c r="AG9" s="63"/>
      <c r="AH9" s="63"/>
      <c r="AI9" s="54"/>
      <c r="AJ9" s="54"/>
      <c r="AK9" s="54"/>
      <c r="AL9" s="54"/>
      <c r="AM9" s="54"/>
      <c r="AN9" s="54"/>
      <c r="AO9" s="54"/>
      <c r="AP9" s="54"/>
      <c r="AQ9" s="37"/>
      <c r="AR9" s="20"/>
    </row>
    <row r="10" spans="1:45" ht="22.5" customHeight="1" x14ac:dyDescent="0.2">
      <c r="A10" s="7"/>
      <c r="B10" s="212"/>
      <c r="C10" s="214"/>
      <c r="D10" s="215"/>
      <c r="E10" s="215"/>
      <c r="F10" s="215"/>
      <c r="G10" s="215"/>
      <c r="H10" s="215"/>
      <c r="I10" s="215"/>
      <c r="J10" s="215"/>
      <c r="K10" s="215"/>
      <c r="L10" s="215"/>
      <c r="M10" s="32"/>
      <c r="N10" s="31"/>
      <c r="O10" s="98" t="s">
        <v>51</v>
      </c>
      <c r="P10" s="35" t="s">
        <v>30</v>
      </c>
      <c r="Q10" s="35"/>
      <c r="R10" s="70"/>
      <c r="S10" s="35" t="s">
        <v>29</v>
      </c>
      <c r="T10" s="35"/>
      <c r="U10" s="35"/>
      <c r="V10" s="35"/>
      <c r="W10" s="35"/>
      <c r="X10" s="20"/>
      <c r="Y10" s="20"/>
      <c r="Z10" s="32"/>
      <c r="AA10" s="32"/>
      <c r="AB10" s="32"/>
      <c r="AC10" s="32"/>
      <c r="AD10" s="32"/>
      <c r="AE10" s="32"/>
      <c r="AF10" s="32"/>
      <c r="AG10" s="32"/>
      <c r="AH10" s="32"/>
      <c r="AI10" s="32"/>
      <c r="AJ10" s="32"/>
      <c r="AK10" s="20"/>
      <c r="AL10" s="20"/>
      <c r="AM10" s="20"/>
      <c r="AN10" s="20"/>
      <c r="AO10" s="20"/>
      <c r="AP10" s="20"/>
      <c r="AQ10" s="33"/>
      <c r="AR10" s="20"/>
      <c r="AS10" s="20"/>
    </row>
    <row r="11" spans="1:45" ht="7.5" customHeight="1" x14ac:dyDescent="0.2">
      <c r="A11" s="7"/>
      <c r="B11" s="41"/>
      <c r="C11" s="42"/>
      <c r="D11" s="38"/>
      <c r="E11" s="38"/>
      <c r="F11" s="38"/>
      <c r="G11" s="38"/>
      <c r="H11" s="38"/>
      <c r="I11" s="38"/>
      <c r="J11" s="38"/>
      <c r="K11" s="38"/>
      <c r="L11" s="38"/>
      <c r="M11" s="42"/>
      <c r="N11" s="41"/>
      <c r="O11" s="43"/>
      <c r="P11" s="43"/>
      <c r="Q11" s="43"/>
      <c r="R11" s="43"/>
      <c r="S11" s="43"/>
      <c r="T11" s="43"/>
      <c r="U11" s="43"/>
      <c r="V11" s="43"/>
      <c r="W11" s="43"/>
      <c r="X11" s="44"/>
      <c r="Y11" s="44"/>
      <c r="Z11" s="42"/>
      <c r="AA11" s="42"/>
      <c r="AB11" s="42"/>
      <c r="AC11" s="42"/>
      <c r="AD11" s="42"/>
      <c r="AE11" s="42"/>
      <c r="AF11" s="42"/>
      <c r="AG11" s="42"/>
      <c r="AH11" s="42"/>
      <c r="AI11" s="42"/>
      <c r="AJ11" s="42"/>
      <c r="AK11" s="44"/>
      <c r="AL11" s="44"/>
      <c r="AM11" s="44"/>
      <c r="AN11" s="44"/>
      <c r="AO11" s="44"/>
      <c r="AP11" s="44"/>
      <c r="AQ11" s="45"/>
      <c r="AR11" s="20"/>
      <c r="AS11" s="20"/>
    </row>
    <row r="12" spans="1:45" ht="7.5" customHeight="1" x14ac:dyDescent="0.2">
      <c r="A12" s="7"/>
      <c r="B12" s="31"/>
      <c r="C12" s="32"/>
      <c r="D12" s="32"/>
      <c r="E12" s="32"/>
      <c r="F12" s="32"/>
      <c r="G12" s="32"/>
      <c r="H12" s="32"/>
      <c r="I12" s="32"/>
      <c r="J12" s="32"/>
      <c r="K12" s="32"/>
      <c r="L12" s="32"/>
      <c r="M12" s="32"/>
      <c r="N12" s="31"/>
      <c r="O12" s="34"/>
      <c r="P12" s="34"/>
      <c r="Q12" s="34"/>
      <c r="R12" s="34"/>
      <c r="S12" s="34"/>
      <c r="T12" s="34"/>
      <c r="U12" s="34"/>
      <c r="V12" s="34"/>
      <c r="W12" s="34"/>
      <c r="X12" s="20"/>
      <c r="Y12" s="20"/>
      <c r="Z12" s="32"/>
      <c r="AA12" s="32"/>
      <c r="AB12" s="32"/>
      <c r="AC12" s="32"/>
      <c r="AD12" s="32"/>
      <c r="AE12" s="32"/>
      <c r="AF12" s="32"/>
      <c r="AG12" s="32"/>
      <c r="AH12" s="32"/>
      <c r="AI12" s="32"/>
      <c r="AJ12" s="32"/>
      <c r="AK12" s="20"/>
      <c r="AL12" s="20"/>
      <c r="AM12" s="20"/>
      <c r="AN12" s="20"/>
      <c r="AO12" s="20"/>
      <c r="AP12" s="20"/>
      <c r="AQ12" s="33"/>
      <c r="AR12" s="20"/>
      <c r="AS12" s="20"/>
    </row>
    <row r="13" spans="1:45" ht="10.5" customHeight="1" x14ac:dyDescent="0.2">
      <c r="A13" s="7"/>
      <c r="B13" s="212">
        <v>2</v>
      </c>
      <c r="C13" s="213" t="s">
        <v>51</v>
      </c>
      <c r="D13" s="215" t="s">
        <v>24</v>
      </c>
      <c r="E13" s="215"/>
      <c r="F13" s="215"/>
      <c r="G13" s="215"/>
      <c r="H13" s="215"/>
      <c r="I13" s="215"/>
      <c r="J13" s="215"/>
      <c r="K13" s="215"/>
      <c r="L13" s="215"/>
      <c r="M13" s="32"/>
      <c r="N13" s="31"/>
      <c r="O13" s="34"/>
      <c r="P13" s="34"/>
      <c r="Q13" s="34"/>
      <c r="R13" s="34"/>
      <c r="S13" s="34"/>
      <c r="T13" s="34"/>
      <c r="U13" s="34"/>
      <c r="V13" s="34"/>
      <c r="W13" s="34"/>
      <c r="X13" s="20"/>
      <c r="Y13" s="20"/>
      <c r="Z13" s="32"/>
      <c r="AA13" s="32"/>
      <c r="AB13" s="50"/>
      <c r="AC13" s="217" t="s">
        <v>31</v>
      </c>
      <c r="AD13" s="218" t="s">
        <v>35</v>
      </c>
      <c r="AE13" s="218"/>
      <c r="AF13" s="218"/>
      <c r="AG13" s="218"/>
      <c r="AH13" s="218"/>
      <c r="AI13" s="218"/>
      <c r="AJ13" s="218"/>
      <c r="AK13" s="218"/>
      <c r="AL13" s="218"/>
      <c r="AM13" s="219" t="s">
        <v>32</v>
      </c>
      <c r="AN13" s="20"/>
      <c r="AO13" s="20"/>
      <c r="AP13" s="20"/>
      <c r="AQ13" s="33"/>
      <c r="AR13" s="20"/>
      <c r="AS13" s="20"/>
    </row>
    <row r="14" spans="1:45" ht="19.5" customHeight="1" x14ac:dyDescent="0.2">
      <c r="A14" s="7"/>
      <c r="B14" s="212"/>
      <c r="C14" s="216"/>
      <c r="D14" s="215"/>
      <c r="E14" s="215"/>
      <c r="F14" s="215"/>
      <c r="G14" s="215"/>
      <c r="H14" s="215"/>
      <c r="I14" s="215"/>
      <c r="J14" s="215"/>
      <c r="K14" s="215"/>
      <c r="L14" s="215"/>
      <c r="M14" s="32"/>
      <c r="N14" s="31"/>
      <c r="O14" s="52" t="s">
        <v>34</v>
      </c>
      <c r="P14" s="220"/>
      <c r="Q14" s="220"/>
      <c r="R14" s="35" t="s">
        <v>75</v>
      </c>
      <c r="S14" s="34"/>
      <c r="T14" s="34"/>
      <c r="U14" s="34"/>
      <c r="V14" s="34"/>
      <c r="W14" s="34"/>
      <c r="X14" s="20"/>
      <c r="Y14" s="20"/>
      <c r="Z14" s="32"/>
      <c r="AA14" s="32"/>
      <c r="AB14" s="50"/>
      <c r="AC14" s="217"/>
      <c r="AD14" s="218"/>
      <c r="AE14" s="218"/>
      <c r="AF14" s="218"/>
      <c r="AG14" s="218"/>
      <c r="AH14" s="218"/>
      <c r="AI14" s="218"/>
      <c r="AJ14" s="218"/>
      <c r="AK14" s="218"/>
      <c r="AL14" s="218"/>
      <c r="AM14" s="219"/>
      <c r="AN14" s="35" t="s">
        <v>23</v>
      </c>
      <c r="AO14" s="20"/>
      <c r="AP14" s="20"/>
      <c r="AQ14" s="33"/>
      <c r="AR14" s="20"/>
      <c r="AS14" s="20"/>
    </row>
    <row r="15" spans="1:45" ht="17" customHeight="1" x14ac:dyDescent="0.2">
      <c r="A15" s="7"/>
      <c r="B15" s="212"/>
      <c r="C15" s="214"/>
      <c r="D15" s="215"/>
      <c r="E15" s="215"/>
      <c r="F15" s="215"/>
      <c r="G15" s="215"/>
      <c r="H15" s="215"/>
      <c r="I15" s="215"/>
      <c r="J15" s="215"/>
      <c r="K15" s="215"/>
      <c r="L15" s="215"/>
      <c r="M15" s="32"/>
      <c r="N15" s="31"/>
      <c r="O15" s="35"/>
      <c r="P15" s="210"/>
      <c r="Q15" s="210"/>
      <c r="R15" s="35"/>
      <c r="S15" s="35"/>
      <c r="T15" s="35"/>
      <c r="U15" s="35"/>
      <c r="V15" s="35"/>
      <c r="W15" s="35"/>
      <c r="X15" s="35"/>
      <c r="Y15" s="35"/>
      <c r="Z15" s="35"/>
      <c r="AA15" s="35"/>
      <c r="AB15" s="50"/>
      <c r="AC15" s="217"/>
      <c r="AD15" s="218"/>
      <c r="AE15" s="218"/>
      <c r="AF15" s="218"/>
      <c r="AG15" s="218"/>
      <c r="AH15" s="218"/>
      <c r="AI15" s="218"/>
      <c r="AJ15" s="218"/>
      <c r="AK15" s="218"/>
      <c r="AL15" s="218"/>
      <c r="AM15" s="219"/>
      <c r="AN15" s="36"/>
      <c r="AO15" s="36"/>
      <c r="AP15" s="36"/>
      <c r="AQ15" s="37"/>
      <c r="AR15" s="54"/>
      <c r="AS15" s="54"/>
    </row>
    <row r="16" spans="1:45" ht="7.5" customHeight="1" x14ac:dyDescent="0.2">
      <c r="A16" s="7"/>
      <c r="B16" s="41"/>
      <c r="C16" s="42"/>
      <c r="D16" s="42"/>
      <c r="E16" s="42"/>
      <c r="F16" s="42"/>
      <c r="G16" s="42"/>
      <c r="H16" s="42"/>
      <c r="I16" s="42"/>
      <c r="J16" s="42"/>
      <c r="K16" s="42"/>
      <c r="L16" s="42"/>
      <c r="M16" s="42"/>
      <c r="N16" s="41"/>
      <c r="O16" s="46"/>
      <c r="P16" s="46"/>
      <c r="Q16" s="46"/>
      <c r="R16" s="46"/>
      <c r="S16" s="46"/>
      <c r="T16" s="46"/>
      <c r="U16" s="46"/>
      <c r="V16" s="46"/>
      <c r="W16" s="46"/>
      <c r="X16" s="46"/>
      <c r="Y16" s="46"/>
      <c r="Z16" s="46"/>
      <c r="AA16" s="46"/>
      <c r="AB16" s="46"/>
      <c r="AC16" s="46"/>
      <c r="AD16" s="46"/>
      <c r="AE16" s="46"/>
      <c r="AF16" s="46"/>
      <c r="AG16" s="46"/>
      <c r="AH16" s="46"/>
      <c r="AI16" s="46"/>
      <c r="AJ16" s="46"/>
      <c r="AK16" s="47"/>
      <c r="AL16" s="47"/>
      <c r="AM16" s="46"/>
      <c r="AN16" s="47"/>
      <c r="AO16" s="47"/>
      <c r="AP16" s="47"/>
      <c r="AQ16" s="40"/>
      <c r="AR16" s="54"/>
      <c r="AS16" s="54"/>
    </row>
    <row r="17" spans="1:45" ht="7.5" customHeight="1" x14ac:dyDescent="0.2">
      <c r="A17" s="7"/>
      <c r="B17" s="31"/>
      <c r="C17" s="32"/>
      <c r="D17" s="32"/>
      <c r="E17" s="32"/>
      <c r="F17" s="32"/>
      <c r="G17" s="32"/>
      <c r="H17" s="32"/>
      <c r="I17" s="32"/>
      <c r="J17" s="32"/>
      <c r="K17" s="32"/>
      <c r="L17" s="32"/>
      <c r="M17" s="32"/>
      <c r="N17" s="31"/>
      <c r="O17" s="35"/>
      <c r="P17" s="35"/>
      <c r="Q17" s="35"/>
      <c r="R17" s="35"/>
      <c r="S17" s="35"/>
      <c r="T17" s="35"/>
      <c r="U17" s="35"/>
      <c r="V17" s="35"/>
      <c r="W17" s="35"/>
      <c r="X17" s="35"/>
      <c r="Y17" s="35"/>
      <c r="Z17" s="35"/>
      <c r="AA17" s="35"/>
      <c r="AB17" s="35"/>
      <c r="AC17" s="35"/>
      <c r="AD17" s="35"/>
      <c r="AE17" s="35"/>
      <c r="AF17" s="35"/>
      <c r="AG17" s="35"/>
      <c r="AH17" s="35"/>
      <c r="AI17" s="35"/>
      <c r="AJ17" s="35"/>
      <c r="AK17" s="36"/>
      <c r="AL17" s="36"/>
      <c r="AM17" s="35"/>
      <c r="AN17" s="36"/>
      <c r="AO17" s="36"/>
      <c r="AP17" s="36"/>
      <c r="AQ17" s="37"/>
      <c r="AR17" s="54"/>
      <c r="AS17" s="54"/>
    </row>
    <row r="18" spans="1:45" ht="10.5" customHeight="1" x14ac:dyDescent="0.2">
      <c r="A18" s="7"/>
      <c r="B18" s="212">
        <v>3</v>
      </c>
      <c r="C18" s="213" t="s">
        <v>51</v>
      </c>
      <c r="D18" s="215" t="s">
        <v>53</v>
      </c>
      <c r="E18" s="215"/>
      <c r="F18" s="215"/>
      <c r="G18" s="215"/>
      <c r="H18" s="215"/>
      <c r="I18" s="215"/>
      <c r="J18" s="215"/>
      <c r="K18" s="215"/>
      <c r="L18" s="215"/>
      <c r="M18" s="32"/>
      <c r="N18" s="31"/>
      <c r="O18" s="34"/>
      <c r="P18" s="34"/>
      <c r="Q18" s="34"/>
      <c r="R18" s="34"/>
      <c r="S18" s="34"/>
      <c r="T18" s="34"/>
      <c r="U18" s="34"/>
      <c r="V18" s="34"/>
      <c r="W18" s="34"/>
      <c r="X18" s="20"/>
      <c r="Y18" s="20"/>
      <c r="Z18" s="32"/>
      <c r="AA18" s="32"/>
      <c r="AB18" s="50"/>
      <c r="AC18" s="217" t="s">
        <v>31</v>
      </c>
      <c r="AD18" s="218" t="s">
        <v>36</v>
      </c>
      <c r="AE18" s="218"/>
      <c r="AF18" s="218"/>
      <c r="AG18" s="218"/>
      <c r="AH18" s="218"/>
      <c r="AI18" s="218"/>
      <c r="AJ18" s="218"/>
      <c r="AK18" s="218"/>
      <c r="AL18" s="218"/>
      <c r="AM18" s="219" t="s">
        <v>32</v>
      </c>
      <c r="AN18" s="20"/>
      <c r="AO18" s="20"/>
      <c r="AP18" s="20"/>
      <c r="AQ18" s="33"/>
      <c r="AR18" s="20"/>
      <c r="AS18" s="20"/>
    </row>
    <row r="19" spans="1:45" ht="19.5" customHeight="1" x14ac:dyDescent="0.2">
      <c r="A19" s="7"/>
      <c r="B19" s="212"/>
      <c r="C19" s="216"/>
      <c r="D19" s="215"/>
      <c r="E19" s="215"/>
      <c r="F19" s="215"/>
      <c r="G19" s="215"/>
      <c r="H19" s="215"/>
      <c r="I19" s="215"/>
      <c r="J19" s="215"/>
      <c r="K19" s="215"/>
      <c r="L19" s="215"/>
      <c r="M19" s="32"/>
      <c r="N19" s="31"/>
      <c r="O19" s="52" t="s">
        <v>34</v>
      </c>
      <c r="P19" s="220"/>
      <c r="Q19" s="220"/>
      <c r="R19" s="35" t="s">
        <v>76</v>
      </c>
      <c r="S19" s="34"/>
      <c r="T19" s="34"/>
      <c r="U19" s="34"/>
      <c r="V19" s="34"/>
      <c r="W19" s="34"/>
      <c r="X19" s="20"/>
      <c r="Y19" s="20"/>
      <c r="Z19" s="32"/>
      <c r="AA19" s="32"/>
      <c r="AB19" s="50"/>
      <c r="AC19" s="217"/>
      <c r="AD19" s="218"/>
      <c r="AE19" s="218"/>
      <c r="AF19" s="218"/>
      <c r="AG19" s="218"/>
      <c r="AH19" s="218"/>
      <c r="AI19" s="218"/>
      <c r="AJ19" s="218"/>
      <c r="AK19" s="218"/>
      <c r="AL19" s="218"/>
      <c r="AM19" s="219"/>
      <c r="AN19" s="35" t="s">
        <v>23</v>
      </c>
      <c r="AO19" s="20"/>
      <c r="AP19" s="20"/>
      <c r="AQ19" s="33"/>
      <c r="AR19" s="20"/>
      <c r="AS19" s="20"/>
    </row>
    <row r="20" spans="1:45" ht="17" customHeight="1" x14ac:dyDescent="0.2">
      <c r="A20" s="7"/>
      <c r="B20" s="212"/>
      <c r="C20" s="214"/>
      <c r="D20" s="215"/>
      <c r="E20" s="215"/>
      <c r="F20" s="215"/>
      <c r="G20" s="215"/>
      <c r="H20" s="215"/>
      <c r="I20" s="215"/>
      <c r="J20" s="215"/>
      <c r="K20" s="215"/>
      <c r="L20" s="215"/>
      <c r="M20" s="32"/>
      <c r="N20" s="31"/>
      <c r="O20" s="35"/>
      <c r="P20" s="210"/>
      <c r="Q20" s="210"/>
      <c r="R20" s="35"/>
      <c r="S20" s="35"/>
      <c r="T20" s="35"/>
      <c r="U20" s="35"/>
      <c r="V20" s="35"/>
      <c r="W20" s="35"/>
      <c r="X20" s="35"/>
      <c r="Y20" s="35"/>
      <c r="Z20" s="35"/>
      <c r="AA20" s="35"/>
      <c r="AB20" s="50"/>
      <c r="AC20" s="217"/>
      <c r="AD20" s="218"/>
      <c r="AE20" s="218"/>
      <c r="AF20" s="218"/>
      <c r="AG20" s="218"/>
      <c r="AH20" s="218"/>
      <c r="AI20" s="218"/>
      <c r="AJ20" s="218"/>
      <c r="AK20" s="218"/>
      <c r="AL20" s="218"/>
      <c r="AM20" s="219"/>
      <c r="AN20" s="36"/>
      <c r="AO20" s="36"/>
      <c r="AP20" s="36"/>
      <c r="AQ20" s="37"/>
      <c r="AR20" s="54"/>
      <c r="AS20" s="54"/>
    </row>
    <row r="21" spans="1:45" ht="7.5" customHeight="1" x14ac:dyDescent="0.2">
      <c r="A21" s="7"/>
      <c r="B21" s="8"/>
      <c r="C21" s="9"/>
      <c r="D21" s="9"/>
      <c r="E21" s="9"/>
      <c r="F21" s="9"/>
      <c r="G21" s="9"/>
      <c r="H21" s="9"/>
      <c r="I21" s="9"/>
      <c r="J21" s="9"/>
      <c r="K21" s="9"/>
      <c r="L21" s="9"/>
      <c r="M21" s="38"/>
      <c r="N21" s="49"/>
      <c r="O21" s="38"/>
      <c r="P21" s="38"/>
      <c r="Q21" s="38"/>
      <c r="R21" s="38"/>
      <c r="S21" s="38"/>
      <c r="T21" s="38"/>
      <c r="U21" s="38"/>
      <c r="V21" s="38"/>
      <c r="W21" s="38"/>
      <c r="X21" s="38"/>
      <c r="Y21" s="38"/>
      <c r="Z21" s="38"/>
      <c r="AA21" s="38"/>
      <c r="AB21" s="38"/>
      <c r="AC21" s="38"/>
      <c r="AD21" s="38"/>
      <c r="AE21" s="38"/>
      <c r="AF21" s="38"/>
      <c r="AG21" s="38"/>
      <c r="AH21" s="38"/>
      <c r="AI21" s="39"/>
      <c r="AJ21" s="39"/>
      <c r="AK21" s="39"/>
      <c r="AL21" s="39"/>
      <c r="AM21" s="39"/>
      <c r="AN21" s="39"/>
      <c r="AO21" s="39"/>
      <c r="AP21" s="39"/>
      <c r="AQ21" s="40"/>
      <c r="AR21" s="20"/>
    </row>
    <row r="22" spans="1:45" ht="20.25" customHeight="1" x14ac:dyDescent="0.2">
      <c r="A22" s="7"/>
      <c r="B22" s="7" t="s">
        <v>52</v>
      </c>
      <c r="C22" s="7"/>
      <c r="D22" s="7"/>
      <c r="E22" s="7"/>
      <c r="F22" s="7"/>
      <c r="G22" s="7"/>
      <c r="H22" s="7"/>
      <c r="I22" s="7"/>
      <c r="J22" s="7"/>
      <c r="K22" s="7"/>
      <c r="L22" s="7"/>
      <c r="M22" s="53"/>
      <c r="N22" s="63"/>
      <c r="O22" s="63"/>
      <c r="P22" s="63"/>
      <c r="Q22" s="63"/>
      <c r="R22" s="63"/>
      <c r="S22" s="63"/>
      <c r="T22" s="63"/>
      <c r="U22" s="63"/>
      <c r="V22" s="63"/>
      <c r="W22" s="63"/>
      <c r="X22" s="63"/>
      <c r="Y22" s="63"/>
      <c r="Z22" s="63"/>
      <c r="AA22" s="63"/>
      <c r="AB22" s="63"/>
      <c r="AC22" s="63"/>
      <c r="AD22" s="63"/>
      <c r="AE22" s="63"/>
      <c r="AF22" s="63"/>
      <c r="AG22" s="63"/>
      <c r="AH22" s="63"/>
      <c r="AI22" s="54"/>
      <c r="AJ22" s="54"/>
      <c r="AK22" s="54"/>
      <c r="AL22" s="54"/>
      <c r="AM22" s="54"/>
      <c r="AN22" s="54"/>
      <c r="AO22" s="54"/>
      <c r="AP22" s="54"/>
      <c r="AQ22" s="54"/>
      <c r="AR22" s="20"/>
    </row>
    <row r="23" spans="1:45" ht="16.25" x14ac:dyDescent="0.2">
      <c r="A23" s="7"/>
      <c r="B23" s="7"/>
      <c r="C23" s="7"/>
      <c r="D23" s="7"/>
      <c r="E23" s="7"/>
      <c r="F23" s="7"/>
      <c r="G23" s="7"/>
      <c r="H23" s="7"/>
      <c r="I23" s="7"/>
      <c r="J23" s="7"/>
      <c r="K23" s="7"/>
      <c r="L23" s="7"/>
      <c r="M23" s="63"/>
      <c r="N23" s="63"/>
      <c r="O23" s="63"/>
      <c r="P23" s="63"/>
      <c r="Q23" s="63"/>
      <c r="R23" s="63"/>
      <c r="S23" s="63"/>
      <c r="T23" s="63"/>
      <c r="U23" s="63"/>
      <c r="V23" s="63"/>
      <c r="W23" s="63"/>
      <c r="X23" s="63"/>
      <c r="Y23" s="63"/>
      <c r="Z23" s="63"/>
      <c r="AA23" s="63"/>
      <c r="AB23" s="63"/>
      <c r="AC23" s="63"/>
      <c r="AD23" s="63"/>
      <c r="AE23" s="63"/>
      <c r="AF23" s="63"/>
      <c r="AG23" s="63"/>
      <c r="AH23" s="63"/>
      <c r="AI23" s="54"/>
      <c r="AJ23" s="54"/>
      <c r="AK23" s="54"/>
      <c r="AL23" s="54"/>
      <c r="AM23" s="54"/>
      <c r="AN23" s="54"/>
      <c r="AO23" s="54"/>
      <c r="AP23" s="54"/>
      <c r="AQ23" s="54"/>
      <c r="AR23" s="20"/>
    </row>
    <row r="24" spans="1:45" ht="15" customHeight="1" x14ac:dyDescent="0.2">
      <c r="A24" s="7"/>
      <c r="B24" s="7" t="s">
        <v>1</v>
      </c>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20"/>
    </row>
    <row r="25" spans="1:45" ht="22.5" customHeight="1" x14ac:dyDescent="0.2">
      <c r="A25" s="7"/>
      <c r="B25" s="232" t="s">
        <v>37</v>
      </c>
      <c r="C25" s="233"/>
      <c r="D25" s="233"/>
      <c r="E25" s="233"/>
      <c r="F25" s="233"/>
      <c r="G25" s="233"/>
      <c r="H25" s="234"/>
      <c r="I25" s="235" t="s">
        <v>41</v>
      </c>
      <c r="J25" s="235"/>
      <c r="K25" s="235"/>
      <c r="L25" s="235"/>
      <c r="M25" s="235"/>
      <c r="N25" s="235"/>
      <c r="O25" s="235"/>
      <c r="P25" s="235"/>
      <c r="Q25" s="235"/>
      <c r="R25" s="235"/>
      <c r="S25" s="235"/>
      <c r="T25" s="235"/>
      <c r="U25" s="232" t="s">
        <v>54</v>
      </c>
      <c r="V25" s="233"/>
      <c r="W25" s="233"/>
      <c r="X25" s="233"/>
      <c r="Y25" s="233"/>
      <c r="Z25" s="233"/>
      <c r="AA25" s="233"/>
      <c r="AB25" s="233"/>
      <c r="AC25" s="233"/>
      <c r="AD25" s="233"/>
      <c r="AE25" s="233"/>
      <c r="AF25" s="233"/>
      <c r="AG25" s="233"/>
      <c r="AH25" s="233"/>
      <c r="AI25" s="233"/>
      <c r="AJ25" s="233"/>
      <c r="AK25" s="233"/>
      <c r="AL25" s="233"/>
      <c r="AM25" s="233"/>
      <c r="AN25" s="233"/>
      <c r="AO25" s="233"/>
      <c r="AP25" s="233"/>
      <c r="AQ25" s="234"/>
      <c r="AR25" s="20"/>
      <c r="AS25" s="22"/>
    </row>
    <row r="26" spans="1:45" ht="30" customHeight="1" x14ac:dyDescent="0.2">
      <c r="A26" s="7"/>
      <c r="B26" s="236"/>
      <c r="C26" s="237"/>
      <c r="D26" s="237"/>
      <c r="E26" s="237"/>
      <c r="F26" s="237"/>
      <c r="G26" s="237"/>
      <c r="H26" s="238"/>
      <c r="I26" s="245" t="s">
        <v>18</v>
      </c>
      <c r="J26" s="245"/>
      <c r="K26" s="245"/>
      <c r="L26" s="245"/>
      <c r="M26" s="246"/>
      <c r="N26" s="246"/>
      <c r="O26" s="246"/>
      <c r="P26" s="246"/>
      <c r="Q26" s="246"/>
      <c r="R26" s="246"/>
      <c r="S26" s="246"/>
      <c r="T26" s="246"/>
      <c r="U26" s="247" t="s">
        <v>19</v>
      </c>
      <c r="V26" s="248"/>
      <c r="W26" s="248"/>
      <c r="X26" s="251"/>
      <c r="Y26" s="251"/>
      <c r="Z26" s="251"/>
      <c r="AA26" s="251"/>
      <c r="AB26" s="251"/>
      <c r="AC26" s="251"/>
      <c r="AD26" s="251"/>
      <c r="AE26" s="251"/>
      <c r="AF26" s="251"/>
      <c r="AG26" s="251"/>
      <c r="AH26" s="251"/>
      <c r="AI26" s="251"/>
      <c r="AJ26" s="251"/>
      <c r="AK26" s="251"/>
      <c r="AL26" s="251"/>
      <c r="AM26" s="251"/>
      <c r="AN26" s="251"/>
      <c r="AO26" s="251"/>
      <c r="AP26" s="251"/>
      <c r="AQ26" s="252"/>
      <c r="AR26" s="20"/>
    </row>
    <row r="27" spans="1:45" ht="30" customHeight="1" x14ac:dyDescent="0.2">
      <c r="A27" s="7"/>
      <c r="B27" s="239"/>
      <c r="C27" s="240"/>
      <c r="D27" s="240"/>
      <c r="E27" s="240"/>
      <c r="F27" s="240"/>
      <c r="G27" s="240"/>
      <c r="H27" s="241"/>
      <c r="I27" s="255" t="s">
        <v>17</v>
      </c>
      <c r="J27" s="255"/>
      <c r="K27" s="255"/>
      <c r="L27" s="255"/>
      <c r="M27" s="256"/>
      <c r="N27" s="256"/>
      <c r="O27" s="256"/>
      <c r="P27" s="256"/>
      <c r="Q27" s="256"/>
      <c r="R27" s="257"/>
      <c r="S27" s="257"/>
      <c r="T27" s="257"/>
      <c r="U27" s="249"/>
      <c r="V27" s="250"/>
      <c r="W27" s="250"/>
      <c r="X27" s="253"/>
      <c r="Y27" s="253"/>
      <c r="Z27" s="253"/>
      <c r="AA27" s="253"/>
      <c r="AB27" s="253"/>
      <c r="AC27" s="253"/>
      <c r="AD27" s="253"/>
      <c r="AE27" s="253"/>
      <c r="AF27" s="253"/>
      <c r="AG27" s="253"/>
      <c r="AH27" s="253"/>
      <c r="AI27" s="253"/>
      <c r="AJ27" s="253"/>
      <c r="AK27" s="253"/>
      <c r="AL27" s="253"/>
      <c r="AM27" s="253"/>
      <c r="AN27" s="253"/>
      <c r="AO27" s="253"/>
      <c r="AP27" s="253"/>
      <c r="AQ27" s="254"/>
      <c r="AR27" s="20"/>
    </row>
    <row r="28" spans="1:45" ht="30" customHeight="1" x14ac:dyDescent="0.2">
      <c r="A28" s="7"/>
      <c r="B28" s="239"/>
      <c r="C28" s="240"/>
      <c r="D28" s="240"/>
      <c r="E28" s="240"/>
      <c r="F28" s="240"/>
      <c r="G28" s="240"/>
      <c r="H28" s="241"/>
      <c r="I28" s="255" t="s">
        <v>16</v>
      </c>
      <c r="J28" s="255"/>
      <c r="K28" s="255"/>
      <c r="L28" s="255"/>
      <c r="M28" s="256"/>
      <c r="N28" s="256"/>
      <c r="O28" s="256"/>
      <c r="P28" s="256"/>
      <c r="Q28" s="256"/>
      <c r="R28" s="65" t="s">
        <v>42</v>
      </c>
      <c r="S28" s="258" t="s">
        <v>50</v>
      </c>
      <c r="T28" s="259"/>
      <c r="U28" s="221" t="s">
        <v>20</v>
      </c>
      <c r="V28" s="222"/>
      <c r="W28" s="222"/>
      <c r="X28" s="225"/>
      <c r="Y28" s="225"/>
      <c r="Z28" s="225"/>
      <c r="AA28" s="225"/>
      <c r="AB28" s="225"/>
      <c r="AC28" s="225"/>
      <c r="AD28" s="225"/>
      <c r="AE28" s="225"/>
      <c r="AF28" s="225"/>
      <c r="AG28" s="225"/>
      <c r="AH28" s="225"/>
      <c r="AI28" s="225"/>
      <c r="AJ28" s="225"/>
      <c r="AK28" s="225"/>
      <c r="AL28" s="225"/>
      <c r="AM28" s="225"/>
      <c r="AN28" s="225"/>
      <c r="AO28" s="225"/>
      <c r="AP28" s="225"/>
      <c r="AQ28" s="226"/>
      <c r="AR28" s="20"/>
    </row>
    <row r="29" spans="1:45" ht="30" customHeight="1" x14ac:dyDescent="0.2">
      <c r="A29" s="7"/>
      <c r="B29" s="242"/>
      <c r="C29" s="243"/>
      <c r="D29" s="243"/>
      <c r="E29" s="243"/>
      <c r="F29" s="243"/>
      <c r="G29" s="243"/>
      <c r="H29" s="244"/>
      <c r="I29" s="66" t="s">
        <v>43</v>
      </c>
      <c r="J29" s="67"/>
      <c r="K29" s="67"/>
      <c r="L29" s="68"/>
      <c r="M29" s="229"/>
      <c r="N29" s="230"/>
      <c r="O29" s="230"/>
      <c r="P29" s="230"/>
      <c r="Q29" s="230"/>
      <c r="R29" s="230"/>
      <c r="S29" s="230"/>
      <c r="T29" s="231"/>
      <c r="U29" s="223"/>
      <c r="V29" s="224"/>
      <c r="W29" s="224"/>
      <c r="X29" s="227"/>
      <c r="Y29" s="227"/>
      <c r="Z29" s="227"/>
      <c r="AA29" s="227"/>
      <c r="AB29" s="227"/>
      <c r="AC29" s="227"/>
      <c r="AD29" s="227"/>
      <c r="AE29" s="227"/>
      <c r="AF29" s="227"/>
      <c r="AG29" s="227"/>
      <c r="AH29" s="227"/>
      <c r="AI29" s="227"/>
      <c r="AJ29" s="227"/>
      <c r="AK29" s="227"/>
      <c r="AL29" s="227"/>
      <c r="AM29" s="227"/>
      <c r="AN29" s="227"/>
      <c r="AO29" s="227"/>
      <c r="AP29" s="227"/>
      <c r="AQ29" s="228"/>
      <c r="AR29" s="20"/>
    </row>
    <row r="30" spans="1:45" ht="15" customHeight="1" x14ac:dyDescent="0.2">
      <c r="A30" s="7"/>
      <c r="B30" s="18" t="s">
        <v>38</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20"/>
    </row>
    <row r="31" spans="1:45" ht="15" customHeight="1" x14ac:dyDescent="0.2">
      <c r="A31" s="7"/>
      <c r="B31" s="18" t="s">
        <v>72</v>
      </c>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20"/>
    </row>
    <row r="32" spans="1:45" ht="15" customHeight="1" x14ac:dyDescent="0.2">
      <c r="A32" s="7"/>
      <c r="B32" s="18" t="s">
        <v>39</v>
      </c>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20"/>
    </row>
    <row r="33" spans="1:46" ht="15" customHeight="1" x14ac:dyDescent="0.2">
      <c r="A33" s="7"/>
      <c r="B33" s="18" t="s">
        <v>55</v>
      </c>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20"/>
    </row>
    <row r="34" spans="1:46" ht="15" customHeight="1" x14ac:dyDescent="0.2">
      <c r="A34" s="7"/>
      <c r="B34" s="18" t="s">
        <v>40</v>
      </c>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20"/>
    </row>
    <row r="35" spans="1:46" ht="9" customHeight="1" x14ac:dyDescent="0.2">
      <c r="A35" s="7"/>
      <c r="B35" s="7"/>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20"/>
    </row>
    <row r="36" spans="1:46" ht="15" customHeight="1" x14ac:dyDescent="0.2">
      <c r="A36" s="7"/>
      <c r="B36" s="7" t="s">
        <v>2</v>
      </c>
      <c r="C36" s="7"/>
      <c r="D36" s="7"/>
      <c r="E36" s="23" t="s">
        <v>9</v>
      </c>
      <c r="F36" s="192">
        <v>45383</v>
      </c>
      <c r="G36" s="192"/>
      <c r="H36" s="192"/>
      <c r="I36" s="192"/>
      <c r="J36" s="192"/>
      <c r="K36" s="192"/>
      <c r="L36" s="24" t="s">
        <v>10</v>
      </c>
      <c r="M36" s="192">
        <v>45747</v>
      </c>
      <c r="N36" s="192"/>
      <c r="O36" s="192"/>
      <c r="P36" s="192"/>
      <c r="Q36" s="192"/>
      <c r="R36" s="25" t="s">
        <v>11</v>
      </c>
      <c r="S36" s="25"/>
      <c r="T36" s="25"/>
      <c r="U36" s="25"/>
      <c r="V36" s="25"/>
      <c r="W36" s="7"/>
      <c r="X36" s="7"/>
      <c r="Y36" s="7"/>
      <c r="Z36" s="7"/>
      <c r="AA36" s="7"/>
      <c r="AB36" s="7"/>
      <c r="AC36" s="7"/>
      <c r="AD36" s="7"/>
      <c r="AE36" s="7"/>
      <c r="AF36" s="7"/>
      <c r="AG36" s="7"/>
      <c r="AH36" s="7"/>
      <c r="AI36" s="7"/>
      <c r="AJ36" s="7"/>
      <c r="AK36" s="7"/>
      <c r="AL36" s="7"/>
      <c r="AM36" s="7"/>
      <c r="AN36" s="7"/>
      <c r="AO36" s="7"/>
      <c r="AP36" s="7"/>
      <c r="AQ36" s="7"/>
      <c r="AR36" s="20"/>
    </row>
    <row r="37" spans="1:46" ht="15" customHeight="1" x14ac:dyDescent="0.2">
      <c r="A37" s="7"/>
      <c r="B37" s="290" t="s">
        <v>3</v>
      </c>
      <c r="C37" s="139" t="s">
        <v>4</v>
      </c>
      <c r="D37" s="140"/>
      <c r="E37" s="140"/>
      <c r="F37" s="131"/>
      <c r="G37" s="260" t="s">
        <v>56</v>
      </c>
      <c r="H37" s="261"/>
      <c r="I37" s="261"/>
      <c r="J37" s="261"/>
      <c r="K37" s="261"/>
      <c r="L37" s="262"/>
      <c r="M37" s="263" t="s">
        <v>71</v>
      </c>
      <c r="N37" s="264"/>
      <c r="O37" s="264"/>
      <c r="P37" s="265"/>
      <c r="Q37" s="139" t="s">
        <v>5</v>
      </c>
      <c r="R37" s="140"/>
      <c r="S37" s="140"/>
      <c r="T37" s="131"/>
      <c r="U37" s="276" t="s">
        <v>69</v>
      </c>
      <c r="V37" s="277"/>
      <c r="W37" s="277"/>
      <c r="X37" s="277"/>
      <c r="Y37" s="277"/>
      <c r="Z37" s="277"/>
      <c r="AA37" s="277"/>
      <c r="AB37" s="277"/>
      <c r="AC37" s="277"/>
      <c r="AD37" s="278"/>
      <c r="AE37" s="139" t="s">
        <v>6</v>
      </c>
      <c r="AF37" s="140"/>
      <c r="AG37" s="140"/>
      <c r="AH37" s="140"/>
      <c r="AI37" s="140"/>
      <c r="AJ37" s="13"/>
      <c r="AK37" s="13"/>
      <c r="AL37" s="13"/>
      <c r="AM37" s="14"/>
      <c r="AN37" s="177" t="s">
        <v>27</v>
      </c>
      <c r="AO37" s="178"/>
      <c r="AP37" s="178"/>
      <c r="AQ37" s="179"/>
      <c r="AR37" s="20"/>
      <c r="AT37" s="26"/>
    </row>
    <row r="38" spans="1:46" ht="15" customHeight="1" x14ac:dyDescent="0.2">
      <c r="A38" s="7"/>
      <c r="B38" s="291"/>
      <c r="C38" s="279"/>
      <c r="D38" s="280"/>
      <c r="E38" s="280"/>
      <c r="F38" s="171"/>
      <c r="G38" s="186"/>
      <c r="H38" s="187"/>
      <c r="I38" s="187"/>
      <c r="J38" s="187"/>
      <c r="K38" s="187"/>
      <c r="L38" s="188"/>
      <c r="M38" s="266"/>
      <c r="N38" s="267"/>
      <c r="O38" s="267"/>
      <c r="P38" s="268"/>
      <c r="Q38" s="273"/>
      <c r="R38" s="274"/>
      <c r="S38" s="274"/>
      <c r="T38" s="275"/>
      <c r="U38" s="55"/>
      <c r="V38" s="56"/>
      <c r="W38" s="95" t="str">
        <f>IF($C$9="✔","☑","")</f>
        <v>☑</v>
      </c>
      <c r="X38" s="56"/>
      <c r="Y38" s="57" t="str">
        <f>IF($C$13="✔","☑","")</f>
        <v/>
      </c>
      <c r="Z38" s="56"/>
      <c r="AA38" s="56"/>
      <c r="AB38" s="57" t="str">
        <f>IF($C$18="✔","☑","")</f>
        <v/>
      </c>
      <c r="AC38" s="56"/>
      <c r="AD38" s="58"/>
      <c r="AE38" s="279"/>
      <c r="AF38" s="280"/>
      <c r="AG38" s="280"/>
      <c r="AH38" s="280"/>
      <c r="AI38" s="280"/>
      <c r="AJ38" s="7"/>
      <c r="AK38" s="7"/>
      <c r="AL38" s="7"/>
      <c r="AM38" s="6"/>
      <c r="AN38" s="180"/>
      <c r="AO38" s="181"/>
      <c r="AP38" s="181"/>
      <c r="AQ38" s="182"/>
      <c r="AR38" s="20"/>
      <c r="AT38" s="26"/>
    </row>
    <row r="39" spans="1:46" ht="15" customHeight="1" x14ac:dyDescent="0.2">
      <c r="A39" s="7"/>
      <c r="B39" s="291"/>
      <c r="C39" s="279"/>
      <c r="D39" s="280"/>
      <c r="E39" s="280"/>
      <c r="F39" s="171"/>
      <c r="G39" s="186"/>
      <c r="H39" s="187"/>
      <c r="I39" s="187"/>
      <c r="J39" s="187"/>
      <c r="K39" s="187"/>
      <c r="L39" s="188"/>
      <c r="M39" s="269"/>
      <c r="N39" s="267"/>
      <c r="O39" s="267"/>
      <c r="P39" s="268"/>
      <c r="Q39" s="183" t="s">
        <v>15</v>
      </c>
      <c r="R39" s="184"/>
      <c r="S39" s="184"/>
      <c r="T39" s="185"/>
      <c r="U39" s="186" t="s">
        <v>57</v>
      </c>
      <c r="V39" s="187"/>
      <c r="W39" s="187"/>
      <c r="X39" s="187"/>
      <c r="Y39" s="188"/>
      <c r="Z39" s="186" t="s">
        <v>25</v>
      </c>
      <c r="AA39" s="187"/>
      <c r="AB39" s="187"/>
      <c r="AC39" s="187"/>
      <c r="AD39" s="188"/>
      <c r="AE39" s="279"/>
      <c r="AF39" s="280"/>
      <c r="AG39" s="280"/>
      <c r="AH39" s="280"/>
      <c r="AI39" s="280"/>
      <c r="AJ39" s="139" t="s">
        <v>66</v>
      </c>
      <c r="AK39" s="140"/>
      <c r="AL39" s="140"/>
      <c r="AM39" s="131"/>
      <c r="AN39" s="186" t="s">
        <v>26</v>
      </c>
      <c r="AO39" s="187"/>
      <c r="AP39" s="187"/>
      <c r="AQ39" s="188"/>
      <c r="AR39" s="20"/>
      <c r="AT39" s="26"/>
    </row>
    <row r="40" spans="1:46" ht="15" customHeight="1" x14ac:dyDescent="0.2">
      <c r="A40" s="7"/>
      <c r="B40" s="292"/>
      <c r="C40" s="141"/>
      <c r="D40" s="142"/>
      <c r="E40" s="142"/>
      <c r="F40" s="132"/>
      <c r="G40" s="189"/>
      <c r="H40" s="190"/>
      <c r="I40" s="190"/>
      <c r="J40" s="190"/>
      <c r="K40" s="190"/>
      <c r="L40" s="191"/>
      <c r="M40" s="270"/>
      <c r="N40" s="271"/>
      <c r="O40" s="271"/>
      <c r="P40" s="272"/>
      <c r="Q40" s="141"/>
      <c r="R40" s="142"/>
      <c r="S40" s="142"/>
      <c r="T40" s="132"/>
      <c r="U40" s="189"/>
      <c r="V40" s="190"/>
      <c r="W40" s="190"/>
      <c r="X40" s="190"/>
      <c r="Y40" s="191"/>
      <c r="Z40" s="189"/>
      <c r="AA40" s="190"/>
      <c r="AB40" s="190"/>
      <c r="AC40" s="190"/>
      <c r="AD40" s="191"/>
      <c r="AE40" s="141"/>
      <c r="AF40" s="142"/>
      <c r="AG40" s="142"/>
      <c r="AH40" s="142"/>
      <c r="AI40" s="142"/>
      <c r="AJ40" s="141"/>
      <c r="AK40" s="142"/>
      <c r="AL40" s="142"/>
      <c r="AM40" s="132"/>
      <c r="AN40" s="189"/>
      <c r="AO40" s="190"/>
      <c r="AP40" s="190"/>
      <c r="AQ40" s="191"/>
      <c r="AR40" s="20"/>
      <c r="AT40" s="26"/>
    </row>
    <row r="41" spans="1:46" ht="15.75" customHeight="1" x14ac:dyDescent="0.2">
      <c r="A41" s="7"/>
      <c r="B41" s="124">
        <v>1</v>
      </c>
      <c r="C41" s="297"/>
      <c r="D41" s="298"/>
      <c r="E41" s="298"/>
      <c r="F41" s="299"/>
      <c r="G41" s="193" t="s">
        <v>14</v>
      </c>
      <c r="H41" s="194"/>
      <c r="I41" s="194"/>
      <c r="J41" s="194"/>
      <c r="K41" s="194"/>
      <c r="L41" s="195"/>
      <c r="M41" s="2"/>
      <c r="N41" s="13"/>
      <c r="O41" s="13"/>
      <c r="P41" s="13"/>
      <c r="Q41" s="196"/>
      <c r="R41" s="197"/>
      <c r="S41" s="197"/>
      <c r="T41" s="198"/>
      <c r="U41" s="205"/>
      <c r="V41" s="206"/>
      <c r="W41" s="206"/>
      <c r="X41" s="206"/>
      <c r="Y41" s="207"/>
      <c r="Z41" s="2"/>
      <c r="AA41" s="13"/>
      <c r="AB41" s="13"/>
      <c r="AC41" s="13"/>
      <c r="AD41" s="14"/>
      <c r="AE41" s="12"/>
      <c r="AF41" s="3"/>
      <c r="AG41" s="88"/>
      <c r="AH41" s="3"/>
      <c r="AI41" s="4"/>
      <c r="AJ41" s="166">
        <f>MIN(AF43,AF46)</f>
        <v>0</v>
      </c>
      <c r="AK41" s="167"/>
      <c r="AL41" s="167"/>
      <c r="AM41" s="131" t="s">
        <v>8</v>
      </c>
      <c r="AN41" s="172"/>
      <c r="AO41" s="173"/>
      <c r="AP41" s="173"/>
      <c r="AQ41" s="174"/>
      <c r="AR41" s="20"/>
    </row>
    <row r="42" spans="1:46" ht="15.75" customHeight="1" x14ac:dyDescent="0.2">
      <c r="A42" s="7"/>
      <c r="B42" s="125"/>
      <c r="C42" s="300"/>
      <c r="D42" s="301"/>
      <c r="E42" s="301"/>
      <c r="F42" s="302"/>
      <c r="G42" s="116">
        <v>44287</v>
      </c>
      <c r="H42" s="117"/>
      <c r="I42" s="117"/>
      <c r="J42" s="117"/>
      <c r="K42" s="117"/>
      <c r="L42" s="118"/>
      <c r="M42" s="5"/>
      <c r="N42" s="7">
        <f>IF($G$42="","",DATEDIF(G42,$M$36,"m")+1)</f>
        <v>48</v>
      </c>
      <c r="O42" s="7" t="s">
        <v>58</v>
      </c>
      <c r="P42" s="15"/>
      <c r="Q42" s="199"/>
      <c r="R42" s="200"/>
      <c r="S42" s="200"/>
      <c r="T42" s="201"/>
      <c r="U42" s="19"/>
      <c r="V42" s="119">
        <f>V43*W44</f>
        <v>0</v>
      </c>
      <c r="W42" s="119"/>
      <c r="X42" s="119"/>
      <c r="Y42" s="6" t="s">
        <v>8</v>
      </c>
      <c r="Z42" s="5"/>
      <c r="AA42" s="120">
        <f>AA43*AB44</f>
        <v>0</v>
      </c>
      <c r="AB42" s="120"/>
      <c r="AC42" s="120"/>
      <c r="AD42" s="6" t="s">
        <v>8</v>
      </c>
      <c r="AE42" s="93" t="s">
        <v>63</v>
      </c>
      <c r="AF42" s="20" t="s">
        <v>70</v>
      </c>
      <c r="AG42" s="94"/>
      <c r="AH42" s="20"/>
      <c r="AI42" s="33"/>
      <c r="AJ42" s="168"/>
      <c r="AK42" s="165"/>
      <c r="AL42" s="165"/>
      <c r="AM42" s="171"/>
      <c r="AN42" s="147"/>
      <c r="AO42" s="148"/>
      <c r="AP42" s="148"/>
      <c r="AQ42" s="149"/>
      <c r="AR42" s="20"/>
      <c r="AS42" s="21">
        <f>YEAR($AS$1)*12+MONTH($AS$1)-YEAR(G42)*12-MONTH(G42)
-IF(DAY(G42+1)=1,IF(DAY($AS$1+1)&gt;1,1),IF(AND(DAY($AS$1+1)&gt;1,
 DAY($AS$1)&lt;DAY(G42)),1))</f>
        <v>48</v>
      </c>
    </row>
    <row r="43" spans="1:46" ht="15.75" customHeight="1" x14ac:dyDescent="0.2">
      <c r="A43" s="7"/>
      <c r="B43" s="125"/>
      <c r="C43" s="300"/>
      <c r="D43" s="301"/>
      <c r="E43" s="301"/>
      <c r="F43" s="302"/>
      <c r="G43" s="59"/>
      <c r="H43" s="60"/>
      <c r="I43" s="60"/>
      <c r="J43" s="60"/>
      <c r="K43" s="60"/>
      <c r="L43" s="84"/>
      <c r="M43" s="85" t="str">
        <f>IF(G42="","",IF($S$28="✔","（翌月払いのため",""))</f>
        <v>（翌月払いのため</v>
      </c>
      <c r="N43" s="86">
        <f>IF(G42="","",IF($S$28="✔",N42-1,""))</f>
        <v>47</v>
      </c>
      <c r="O43" s="85" t="str">
        <f>IF(G42="","",IF($S$28="✔","か月）",""))</f>
        <v>か月）</v>
      </c>
      <c r="P43" s="87"/>
      <c r="Q43" s="202"/>
      <c r="R43" s="203"/>
      <c r="S43" s="203"/>
      <c r="T43" s="204"/>
      <c r="U43" s="1" t="s">
        <v>12</v>
      </c>
      <c r="V43" s="121"/>
      <c r="W43" s="121"/>
      <c r="X43" s="122" t="s">
        <v>13</v>
      </c>
      <c r="Y43" s="123"/>
      <c r="Z43" s="5" t="s">
        <v>9</v>
      </c>
      <c r="AA43" s="121"/>
      <c r="AB43" s="121"/>
      <c r="AC43" s="122" t="s">
        <v>13</v>
      </c>
      <c r="AD43" s="123"/>
      <c r="AE43" s="5"/>
      <c r="AF43" s="165">
        <f>IF($O$6="✔",120000,90000)</f>
        <v>120000</v>
      </c>
      <c r="AG43" s="165"/>
      <c r="AH43" s="165"/>
      <c r="AI43" s="6" t="s">
        <v>8</v>
      </c>
      <c r="AJ43" s="168"/>
      <c r="AK43" s="165"/>
      <c r="AL43" s="165"/>
      <c r="AM43" s="171"/>
      <c r="AN43" s="147"/>
      <c r="AO43" s="148"/>
      <c r="AP43" s="148"/>
      <c r="AQ43" s="149"/>
      <c r="AR43" s="20"/>
    </row>
    <row r="44" spans="1:46" ht="15.75" customHeight="1" x14ac:dyDescent="0.2">
      <c r="A44" s="18"/>
      <c r="B44" s="125"/>
      <c r="C44" s="300"/>
      <c r="D44" s="301"/>
      <c r="E44" s="301"/>
      <c r="F44" s="302"/>
      <c r="G44" s="110" t="s">
        <v>59</v>
      </c>
      <c r="H44" s="111"/>
      <c r="I44" s="111"/>
      <c r="J44" s="111"/>
      <c r="K44" s="111"/>
      <c r="L44" s="112"/>
      <c r="M44" s="150"/>
      <c r="N44" s="151"/>
      <c r="O44" s="151"/>
      <c r="P44" s="152"/>
      <c r="Q44" s="156"/>
      <c r="R44" s="157"/>
      <c r="S44" s="157"/>
      <c r="T44" s="158"/>
      <c r="U44" s="11"/>
      <c r="V44" s="7"/>
      <c r="W44" s="71"/>
      <c r="X44" s="122" t="s">
        <v>60</v>
      </c>
      <c r="Y44" s="123"/>
      <c r="Z44" s="5"/>
      <c r="AA44" s="7"/>
      <c r="AB44" s="71"/>
      <c r="AC44" s="122" t="s">
        <v>60</v>
      </c>
      <c r="AD44" s="123"/>
      <c r="AE44" s="5"/>
      <c r="AF44" s="165"/>
      <c r="AG44" s="165"/>
      <c r="AH44" s="165"/>
      <c r="AI44" s="6"/>
      <c r="AJ44" s="168"/>
      <c r="AK44" s="165"/>
      <c r="AL44" s="165"/>
      <c r="AM44" s="171"/>
      <c r="AN44" s="147"/>
      <c r="AO44" s="148"/>
      <c r="AP44" s="148"/>
      <c r="AQ44" s="149"/>
      <c r="AR44" s="20"/>
    </row>
    <row r="45" spans="1:46" ht="15.75" customHeight="1" x14ac:dyDescent="0.2">
      <c r="A45" s="7"/>
      <c r="B45" s="208" t="s">
        <v>33</v>
      </c>
      <c r="C45" s="303" t="s">
        <v>21</v>
      </c>
      <c r="D45" s="304"/>
      <c r="E45" s="301"/>
      <c r="F45" s="302"/>
      <c r="G45" s="113"/>
      <c r="H45" s="114"/>
      <c r="I45" s="114"/>
      <c r="J45" s="114"/>
      <c r="K45" s="114"/>
      <c r="L45" s="115"/>
      <c r="M45" s="153"/>
      <c r="N45" s="154"/>
      <c r="O45" s="154"/>
      <c r="P45" s="155"/>
      <c r="Q45" s="159"/>
      <c r="R45" s="160"/>
      <c r="S45" s="160"/>
      <c r="T45" s="161"/>
      <c r="U45" s="99"/>
      <c r="V45" s="100"/>
      <c r="W45" s="100"/>
      <c r="X45" s="100"/>
      <c r="Y45" s="101"/>
      <c r="Z45" s="5"/>
      <c r="AA45" s="7"/>
      <c r="AB45" s="7"/>
      <c r="AC45" s="7"/>
      <c r="AD45" s="6"/>
      <c r="AE45" s="62" t="s">
        <v>67</v>
      </c>
      <c r="AF45" s="175" t="str">
        <f>IF($O$6="✔","（㋺ の 3 分の 2 ）","（㋺  の 2 分の 1 ）")</f>
        <v>（㋺ の 3 分の 2 ）</v>
      </c>
      <c r="AG45" s="175"/>
      <c r="AH45" s="175"/>
      <c r="AI45" s="176"/>
      <c r="AJ45" s="168"/>
      <c r="AK45" s="165"/>
      <c r="AL45" s="165"/>
      <c r="AM45" s="171"/>
      <c r="AN45" s="72"/>
      <c r="AO45" s="73"/>
      <c r="AP45" s="73"/>
      <c r="AQ45" s="74"/>
      <c r="AR45" s="20"/>
    </row>
    <row r="46" spans="1:46" ht="15.75" customHeight="1" x14ac:dyDescent="0.2">
      <c r="A46" s="7"/>
      <c r="B46" s="209"/>
      <c r="C46" s="295"/>
      <c r="D46" s="296"/>
      <c r="E46" s="105"/>
      <c r="F46" s="106"/>
      <c r="G46" s="113"/>
      <c r="H46" s="114"/>
      <c r="I46" s="114"/>
      <c r="J46" s="114"/>
      <c r="K46" s="114"/>
      <c r="L46" s="115"/>
      <c r="M46" s="153"/>
      <c r="N46" s="154"/>
      <c r="O46" s="154"/>
      <c r="P46" s="155"/>
      <c r="Q46" s="159"/>
      <c r="R46" s="160"/>
      <c r="S46" s="160"/>
      <c r="T46" s="161"/>
      <c r="U46" s="102" t="s">
        <v>74</v>
      </c>
      <c r="V46" s="103"/>
      <c r="W46" s="103"/>
      <c r="X46" s="103"/>
      <c r="Y46" s="104"/>
      <c r="Z46" s="5"/>
      <c r="AA46" s="7"/>
      <c r="AB46" s="7"/>
      <c r="AC46" s="7"/>
      <c r="AD46" s="6"/>
      <c r="AE46" s="5"/>
      <c r="AF46" s="165">
        <f>IF($O$6="✔",ROUNDDOWN(AA42*2/3,0),ROUNDDOWN(AA42/2,0))</f>
        <v>0</v>
      </c>
      <c r="AG46" s="165"/>
      <c r="AH46" s="165"/>
      <c r="AI46" s="6" t="s">
        <v>8</v>
      </c>
      <c r="AJ46" s="168"/>
      <c r="AK46" s="165"/>
      <c r="AL46" s="165"/>
      <c r="AM46" s="171"/>
      <c r="AN46" s="72"/>
      <c r="AO46" s="73"/>
      <c r="AP46" s="73"/>
      <c r="AQ46" s="74"/>
      <c r="AR46" s="20"/>
    </row>
    <row r="47" spans="1:46" ht="15.75" customHeight="1" x14ac:dyDescent="0.2">
      <c r="A47" s="7"/>
      <c r="B47" s="209"/>
      <c r="C47" s="287" t="s">
        <v>73</v>
      </c>
      <c r="D47" s="288"/>
      <c r="E47" s="288"/>
      <c r="F47" s="289"/>
      <c r="G47" s="116">
        <v>44470</v>
      </c>
      <c r="H47" s="117"/>
      <c r="I47" s="117"/>
      <c r="J47" s="117"/>
      <c r="K47" s="117"/>
      <c r="L47" s="118"/>
      <c r="M47" s="5"/>
      <c r="N47" s="7">
        <f>IF(G47="","",DATEDIF(G47,$M$36,"m")+1)</f>
        <v>42</v>
      </c>
      <c r="O47" s="7" t="s">
        <v>61</v>
      </c>
      <c r="P47" s="15"/>
      <c r="Q47" s="159"/>
      <c r="R47" s="160"/>
      <c r="S47" s="160"/>
      <c r="T47" s="161"/>
      <c r="U47" s="281"/>
      <c r="V47" s="282"/>
      <c r="W47" s="282"/>
      <c r="X47" s="282"/>
      <c r="Y47" s="283"/>
      <c r="Z47" s="5"/>
      <c r="AA47" s="7"/>
      <c r="AB47" s="7"/>
      <c r="AC47" s="7"/>
      <c r="AD47" s="6"/>
      <c r="AE47" s="5"/>
      <c r="AF47" s="64"/>
      <c r="AG47" s="16"/>
      <c r="AH47" s="16"/>
      <c r="AI47" s="6"/>
      <c r="AJ47" s="168"/>
      <c r="AK47" s="165"/>
      <c r="AL47" s="165"/>
      <c r="AM47" s="171"/>
      <c r="AN47" s="75"/>
      <c r="AO47" s="76"/>
      <c r="AP47" s="76"/>
      <c r="AQ47" s="77"/>
      <c r="AR47" s="20"/>
    </row>
    <row r="48" spans="1:46" ht="15.75" customHeight="1" x14ac:dyDescent="0.2">
      <c r="A48" s="7"/>
      <c r="B48" s="107" t="s">
        <v>51</v>
      </c>
      <c r="C48" s="293"/>
      <c r="D48" s="294"/>
      <c r="E48" s="108"/>
      <c r="F48" s="109"/>
      <c r="G48" s="59"/>
      <c r="H48" s="60"/>
      <c r="I48" s="60"/>
      <c r="J48" s="60"/>
      <c r="K48" s="60"/>
      <c r="L48" s="84"/>
      <c r="M48" s="85" t="str">
        <f>IF(G47="","",IF($S$28="✔","（翌月払いのため",""))</f>
        <v>（翌月払いのため</v>
      </c>
      <c r="N48" s="86">
        <f>IF(G47="","",IF($S$28="✔",N47-1,""))</f>
        <v>41</v>
      </c>
      <c r="O48" s="85" t="str">
        <f>IF(G47="","",IF($S$28="✔","か月）",""))</f>
        <v>か月）</v>
      </c>
      <c r="P48" s="87"/>
      <c r="Q48" s="162"/>
      <c r="R48" s="163"/>
      <c r="S48" s="163"/>
      <c r="T48" s="164"/>
      <c r="U48" s="284"/>
      <c r="V48" s="285"/>
      <c r="W48" s="285"/>
      <c r="X48" s="285"/>
      <c r="Y48" s="286"/>
      <c r="Z48" s="8"/>
      <c r="AA48" s="9"/>
      <c r="AB48" s="9"/>
      <c r="AC48" s="9"/>
      <c r="AD48" s="10"/>
      <c r="AE48" s="8"/>
      <c r="AF48" s="9"/>
      <c r="AG48" s="9"/>
      <c r="AH48" s="9"/>
      <c r="AI48" s="10"/>
      <c r="AJ48" s="169"/>
      <c r="AK48" s="170"/>
      <c r="AL48" s="170"/>
      <c r="AM48" s="132"/>
      <c r="AN48" s="78"/>
      <c r="AO48" s="79"/>
      <c r="AP48" s="79"/>
      <c r="AQ48" s="80"/>
      <c r="AR48" s="20"/>
    </row>
    <row r="49" spans="1:45" ht="15.75" customHeight="1" x14ac:dyDescent="0.2">
      <c r="A49" s="7"/>
      <c r="B49" s="124">
        <v>2</v>
      </c>
      <c r="C49" s="297"/>
      <c r="D49" s="298"/>
      <c r="E49" s="298"/>
      <c r="F49" s="299"/>
      <c r="G49" s="193" t="s">
        <v>44</v>
      </c>
      <c r="H49" s="194"/>
      <c r="I49" s="194"/>
      <c r="J49" s="194"/>
      <c r="K49" s="194"/>
      <c r="L49" s="195"/>
      <c r="M49" s="2"/>
      <c r="N49" s="13"/>
      <c r="O49" s="13"/>
      <c r="P49" s="13"/>
      <c r="Q49" s="196"/>
      <c r="R49" s="197"/>
      <c r="S49" s="197"/>
      <c r="T49" s="198"/>
      <c r="U49" s="205"/>
      <c r="V49" s="206"/>
      <c r="W49" s="206"/>
      <c r="X49" s="206"/>
      <c r="Y49" s="207"/>
      <c r="Z49" s="2"/>
      <c r="AA49" s="13"/>
      <c r="AB49" s="13"/>
      <c r="AC49" s="13"/>
      <c r="AD49" s="14"/>
      <c r="AE49" s="12"/>
      <c r="AF49" s="3"/>
      <c r="AG49" s="88"/>
      <c r="AH49" s="3"/>
      <c r="AI49" s="4"/>
      <c r="AJ49" s="166">
        <f>MIN(AF51,AF54)</f>
        <v>0</v>
      </c>
      <c r="AK49" s="167"/>
      <c r="AL49" s="167"/>
      <c r="AM49" s="131" t="s">
        <v>8</v>
      </c>
      <c r="AN49" s="172"/>
      <c r="AO49" s="173"/>
      <c r="AP49" s="173"/>
      <c r="AQ49" s="174"/>
      <c r="AR49" s="20"/>
    </row>
    <row r="50" spans="1:45" ht="15.75" customHeight="1" x14ac:dyDescent="0.2">
      <c r="A50" s="7"/>
      <c r="B50" s="125"/>
      <c r="C50" s="300"/>
      <c r="D50" s="301"/>
      <c r="E50" s="301"/>
      <c r="F50" s="302"/>
      <c r="G50" s="116"/>
      <c r="H50" s="117"/>
      <c r="I50" s="117"/>
      <c r="J50" s="117"/>
      <c r="K50" s="117"/>
      <c r="L50" s="118"/>
      <c r="M50" s="5"/>
      <c r="N50" s="7" t="str">
        <f>IF($G$50="","",DATEDIF(G50,$M$36,"m")+1)</f>
        <v/>
      </c>
      <c r="O50" s="7" t="s">
        <v>62</v>
      </c>
      <c r="P50" s="15"/>
      <c r="Q50" s="199"/>
      <c r="R50" s="200"/>
      <c r="S50" s="200"/>
      <c r="T50" s="201"/>
      <c r="U50" s="19"/>
      <c r="V50" s="119">
        <f>V51*W52</f>
        <v>0</v>
      </c>
      <c r="W50" s="119"/>
      <c r="X50" s="119"/>
      <c r="Y50" s="6" t="s">
        <v>45</v>
      </c>
      <c r="Z50" s="5"/>
      <c r="AA50" s="120">
        <f>AA51*AB52</f>
        <v>0</v>
      </c>
      <c r="AB50" s="120"/>
      <c r="AC50" s="120"/>
      <c r="AD50" s="6" t="s">
        <v>45</v>
      </c>
      <c r="AE50" s="93" t="s">
        <v>63</v>
      </c>
      <c r="AF50" s="20" t="s">
        <v>70</v>
      </c>
      <c r="AG50" s="94"/>
      <c r="AH50" s="20"/>
      <c r="AI50" s="33"/>
      <c r="AJ50" s="168"/>
      <c r="AK50" s="165"/>
      <c r="AL50" s="165"/>
      <c r="AM50" s="171"/>
      <c r="AN50" s="147"/>
      <c r="AO50" s="148"/>
      <c r="AP50" s="148"/>
      <c r="AQ50" s="149"/>
      <c r="AR50" s="20"/>
      <c r="AS50" s="21">
        <f>YEAR($AS$1)*12+MONTH($AS$1)-YEAR(G50)*12-MONTH(G50)
-IF(DAY(G50+1)=1,IF(DAY($AS$1+1)&gt;1,1),IF(AND(DAY($AS$1+1)&gt;1,
 DAY($AS$1)&lt;DAY(G50)),1))</f>
        <v>1503</v>
      </c>
    </row>
    <row r="51" spans="1:45" ht="15.75" customHeight="1" x14ac:dyDescent="0.2">
      <c r="A51" s="7"/>
      <c r="B51" s="125"/>
      <c r="C51" s="300"/>
      <c r="D51" s="301"/>
      <c r="E51" s="301"/>
      <c r="F51" s="302"/>
      <c r="G51" s="59"/>
      <c r="H51" s="60"/>
      <c r="I51" s="60"/>
      <c r="J51" s="60"/>
      <c r="K51" s="60"/>
      <c r="L51" s="84"/>
      <c r="M51" s="85" t="str">
        <f>IF(G50="","",IF($S$28="✔","（翌月払いのため",""))</f>
        <v/>
      </c>
      <c r="N51" s="86" t="str">
        <f>IF(G50="","",IF($S$28="✔",N50-1,""))</f>
        <v/>
      </c>
      <c r="O51" s="85" t="str">
        <f>IF(G50="","",IF($S$28="✔","か月）",""))</f>
        <v/>
      </c>
      <c r="P51" s="87"/>
      <c r="Q51" s="202"/>
      <c r="R51" s="203"/>
      <c r="S51" s="203"/>
      <c r="T51" s="204"/>
      <c r="U51" s="1" t="s">
        <v>46</v>
      </c>
      <c r="V51" s="121"/>
      <c r="W51" s="121"/>
      <c r="X51" s="122" t="s">
        <v>47</v>
      </c>
      <c r="Y51" s="123"/>
      <c r="Z51" s="5" t="s">
        <v>48</v>
      </c>
      <c r="AA51" s="121"/>
      <c r="AB51" s="121"/>
      <c r="AC51" s="122" t="s">
        <v>47</v>
      </c>
      <c r="AD51" s="123"/>
      <c r="AE51" s="5"/>
      <c r="AF51" s="165">
        <f>IF($O$6="✔",120000,90000)</f>
        <v>120000</v>
      </c>
      <c r="AG51" s="165"/>
      <c r="AH51" s="165"/>
      <c r="AI51" s="6" t="s">
        <v>8</v>
      </c>
      <c r="AJ51" s="168"/>
      <c r="AK51" s="165"/>
      <c r="AL51" s="165"/>
      <c r="AM51" s="171"/>
      <c r="AN51" s="147"/>
      <c r="AO51" s="148"/>
      <c r="AP51" s="148"/>
      <c r="AQ51" s="149"/>
      <c r="AR51" s="20"/>
    </row>
    <row r="52" spans="1:45" ht="15.75" customHeight="1" x14ac:dyDescent="0.2">
      <c r="A52" s="18"/>
      <c r="B52" s="125"/>
      <c r="C52" s="300"/>
      <c r="D52" s="301"/>
      <c r="E52" s="301"/>
      <c r="F52" s="302"/>
      <c r="G52" s="110" t="s">
        <v>59</v>
      </c>
      <c r="H52" s="111"/>
      <c r="I52" s="111"/>
      <c r="J52" s="111"/>
      <c r="K52" s="111"/>
      <c r="L52" s="112"/>
      <c r="M52" s="150"/>
      <c r="N52" s="151"/>
      <c r="O52" s="151"/>
      <c r="P52" s="152"/>
      <c r="Q52" s="156"/>
      <c r="R52" s="157"/>
      <c r="S52" s="157"/>
      <c r="T52" s="158"/>
      <c r="U52" s="11"/>
      <c r="V52" s="7"/>
      <c r="W52" s="71"/>
      <c r="X52" s="122" t="s">
        <v>60</v>
      </c>
      <c r="Y52" s="123"/>
      <c r="Z52" s="5"/>
      <c r="AA52" s="7"/>
      <c r="AB52" s="71"/>
      <c r="AC52" s="122" t="s">
        <v>60</v>
      </c>
      <c r="AD52" s="123"/>
      <c r="AE52" s="5"/>
      <c r="AF52" s="165"/>
      <c r="AG52" s="165"/>
      <c r="AH52" s="165"/>
      <c r="AI52" s="6"/>
      <c r="AJ52" s="168"/>
      <c r="AK52" s="165"/>
      <c r="AL52" s="165"/>
      <c r="AM52" s="171"/>
      <c r="AN52" s="147"/>
      <c r="AO52" s="148"/>
      <c r="AP52" s="148"/>
      <c r="AQ52" s="149"/>
      <c r="AR52" s="20"/>
    </row>
    <row r="53" spans="1:45" ht="15.75" customHeight="1" x14ac:dyDescent="0.2">
      <c r="A53" s="7"/>
      <c r="B53" s="208" t="s">
        <v>33</v>
      </c>
      <c r="C53" s="303" t="s">
        <v>21</v>
      </c>
      <c r="D53" s="304"/>
      <c r="E53" s="301"/>
      <c r="F53" s="302"/>
      <c r="G53" s="113"/>
      <c r="H53" s="114"/>
      <c r="I53" s="114"/>
      <c r="J53" s="114"/>
      <c r="K53" s="114"/>
      <c r="L53" s="115"/>
      <c r="M53" s="153"/>
      <c r="N53" s="154"/>
      <c r="O53" s="154"/>
      <c r="P53" s="155"/>
      <c r="Q53" s="159"/>
      <c r="R53" s="160"/>
      <c r="S53" s="160"/>
      <c r="T53" s="161"/>
      <c r="U53" s="99"/>
      <c r="V53" s="100"/>
      <c r="W53" s="100"/>
      <c r="X53" s="100"/>
      <c r="Y53" s="101"/>
      <c r="Z53" s="5"/>
      <c r="AA53" s="7"/>
      <c r="AB53" s="7"/>
      <c r="AC53" s="7"/>
      <c r="AD53" s="6"/>
      <c r="AE53" s="62" t="s">
        <v>67</v>
      </c>
      <c r="AF53" s="175" t="str">
        <f>IF($O$6="✔","（㋺ の 3 分の 2 ）","（㋺  の 2 分の 1 ）")</f>
        <v>（㋺ の 3 分の 2 ）</v>
      </c>
      <c r="AG53" s="175"/>
      <c r="AH53" s="175"/>
      <c r="AI53" s="176"/>
      <c r="AJ53" s="168"/>
      <c r="AK53" s="165"/>
      <c r="AL53" s="165"/>
      <c r="AM53" s="171"/>
      <c r="AN53" s="72"/>
      <c r="AO53" s="73"/>
      <c r="AP53" s="73"/>
      <c r="AQ53" s="74"/>
      <c r="AR53" s="20"/>
    </row>
    <row r="54" spans="1:45" ht="14" customHeight="1" x14ac:dyDescent="0.2">
      <c r="A54" s="7"/>
      <c r="B54" s="209"/>
      <c r="C54" s="295"/>
      <c r="D54" s="296"/>
      <c r="E54" s="105"/>
      <c r="F54" s="106"/>
      <c r="G54" s="113"/>
      <c r="H54" s="114"/>
      <c r="I54" s="114"/>
      <c r="J54" s="114"/>
      <c r="K54" s="114"/>
      <c r="L54" s="115"/>
      <c r="M54" s="153"/>
      <c r="N54" s="154"/>
      <c r="O54" s="154"/>
      <c r="P54" s="155"/>
      <c r="Q54" s="159"/>
      <c r="R54" s="160"/>
      <c r="S54" s="160"/>
      <c r="T54" s="161"/>
      <c r="U54" s="102" t="s">
        <v>74</v>
      </c>
      <c r="V54" s="103"/>
      <c r="W54" s="103"/>
      <c r="X54" s="103"/>
      <c r="Y54" s="104"/>
      <c r="Z54" s="5"/>
      <c r="AA54" s="7"/>
      <c r="AB54" s="7"/>
      <c r="AC54" s="7"/>
      <c r="AD54" s="6"/>
      <c r="AE54" s="5"/>
      <c r="AF54" s="165">
        <f>IF($O$6="✔",ROUNDDOWN(AA50*2/3,0),ROUNDDOWN(AA50/2,0))</f>
        <v>0</v>
      </c>
      <c r="AG54" s="165"/>
      <c r="AH54" s="165"/>
      <c r="AI54" s="6" t="s">
        <v>8</v>
      </c>
      <c r="AJ54" s="168"/>
      <c r="AK54" s="165"/>
      <c r="AL54" s="165"/>
      <c r="AM54" s="171"/>
      <c r="AN54" s="72"/>
      <c r="AO54" s="73"/>
      <c r="AP54" s="73"/>
      <c r="AQ54" s="74"/>
      <c r="AR54" s="20"/>
    </row>
    <row r="55" spans="1:45" ht="15.75" customHeight="1" x14ac:dyDescent="0.2">
      <c r="A55" s="7"/>
      <c r="B55" s="209"/>
      <c r="C55" s="287" t="s">
        <v>73</v>
      </c>
      <c r="D55" s="288"/>
      <c r="E55" s="288"/>
      <c r="F55" s="289"/>
      <c r="G55" s="116"/>
      <c r="H55" s="117"/>
      <c r="I55" s="117"/>
      <c r="J55" s="117"/>
      <c r="K55" s="117"/>
      <c r="L55" s="118"/>
      <c r="M55" s="5"/>
      <c r="N55" s="7" t="str">
        <f>IF(G55="","",DATEDIF(G55,$M$36,"m")+1)</f>
        <v/>
      </c>
      <c r="O55" s="7" t="s">
        <v>62</v>
      </c>
      <c r="P55" s="15"/>
      <c r="Q55" s="159"/>
      <c r="R55" s="160"/>
      <c r="S55" s="160"/>
      <c r="T55" s="161"/>
      <c r="U55" s="281"/>
      <c r="V55" s="282"/>
      <c r="W55" s="282"/>
      <c r="X55" s="282"/>
      <c r="Y55" s="283"/>
      <c r="Z55" s="5"/>
      <c r="AA55" s="7"/>
      <c r="AB55" s="7"/>
      <c r="AC55" s="7"/>
      <c r="AD55" s="6"/>
      <c r="AE55" s="5"/>
      <c r="AF55" s="64"/>
      <c r="AG55" s="16"/>
      <c r="AH55" s="16"/>
      <c r="AI55" s="6"/>
      <c r="AJ55" s="168"/>
      <c r="AK55" s="165"/>
      <c r="AL55" s="165"/>
      <c r="AM55" s="171"/>
      <c r="AN55" s="72"/>
      <c r="AO55" s="73"/>
      <c r="AP55" s="73"/>
      <c r="AQ55" s="74"/>
      <c r="AR55" s="20"/>
    </row>
    <row r="56" spans="1:45" ht="15.75" customHeight="1" x14ac:dyDescent="0.2">
      <c r="A56" s="7"/>
      <c r="B56" s="107" t="s">
        <v>51</v>
      </c>
      <c r="C56" s="293"/>
      <c r="D56" s="294"/>
      <c r="E56" s="108"/>
      <c r="F56" s="109"/>
      <c r="G56" s="59"/>
      <c r="H56" s="60"/>
      <c r="I56" s="60"/>
      <c r="J56" s="60"/>
      <c r="K56" s="60"/>
      <c r="L56" s="84"/>
      <c r="M56" s="85" t="str">
        <f>IF(G55="","",IF($S$28="✔","（翌月払いのため",""))</f>
        <v/>
      </c>
      <c r="N56" s="86" t="str">
        <f>IF(G55="","",IF($S$28="✔",N55-1,""))</f>
        <v/>
      </c>
      <c r="O56" s="85" t="str">
        <f>IF(G55="","",IF($S$28="✔","か月）",""))</f>
        <v/>
      </c>
      <c r="P56" s="87"/>
      <c r="Q56" s="162"/>
      <c r="R56" s="163"/>
      <c r="S56" s="163"/>
      <c r="T56" s="164"/>
      <c r="U56" s="284"/>
      <c r="V56" s="285"/>
      <c r="W56" s="285"/>
      <c r="X56" s="285"/>
      <c r="Y56" s="286"/>
      <c r="Z56" s="8"/>
      <c r="AA56" s="9"/>
      <c r="AB56" s="9"/>
      <c r="AC56" s="9"/>
      <c r="AD56" s="10"/>
      <c r="AE56" s="8"/>
      <c r="AF56" s="9"/>
      <c r="AG56" s="9"/>
      <c r="AH56" s="9"/>
      <c r="AI56" s="10"/>
      <c r="AJ56" s="169"/>
      <c r="AK56" s="170"/>
      <c r="AL56" s="170"/>
      <c r="AM56" s="132"/>
      <c r="AN56" s="81"/>
      <c r="AO56" s="82"/>
      <c r="AP56" s="82"/>
      <c r="AQ56" s="83"/>
      <c r="AR56" s="20"/>
    </row>
    <row r="57" spans="1:45" ht="15.75" customHeight="1" x14ac:dyDescent="0.2">
      <c r="A57" s="7"/>
      <c r="B57" s="124">
        <v>3</v>
      </c>
      <c r="C57" s="297"/>
      <c r="D57" s="298"/>
      <c r="E57" s="298"/>
      <c r="F57" s="299"/>
      <c r="G57" s="193" t="s">
        <v>44</v>
      </c>
      <c r="H57" s="194"/>
      <c r="I57" s="194"/>
      <c r="J57" s="194"/>
      <c r="K57" s="194"/>
      <c r="L57" s="195"/>
      <c r="M57" s="2"/>
      <c r="N57" s="13"/>
      <c r="O57" s="13"/>
      <c r="P57" s="13"/>
      <c r="Q57" s="196"/>
      <c r="R57" s="197"/>
      <c r="S57" s="197"/>
      <c r="T57" s="198"/>
      <c r="U57" s="205"/>
      <c r="V57" s="206"/>
      <c r="W57" s="206"/>
      <c r="X57" s="206"/>
      <c r="Y57" s="207"/>
      <c r="Z57" s="2"/>
      <c r="AA57" s="13"/>
      <c r="AB57" s="13"/>
      <c r="AC57" s="13"/>
      <c r="AD57" s="14"/>
      <c r="AE57" s="12"/>
      <c r="AF57" s="3"/>
      <c r="AG57" s="88"/>
      <c r="AH57" s="3"/>
      <c r="AI57" s="4"/>
      <c r="AJ57" s="166">
        <f>MIN(AF59,AF62)</f>
        <v>0</v>
      </c>
      <c r="AK57" s="167"/>
      <c r="AL57" s="167"/>
      <c r="AM57" s="131" t="s">
        <v>8</v>
      </c>
      <c r="AN57" s="172"/>
      <c r="AO57" s="173"/>
      <c r="AP57" s="173"/>
      <c r="AQ57" s="174"/>
      <c r="AR57" s="20"/>
    </row>
    <row r="58" spans="1:45" ht="15.75" customHeight="1" x14ac:dyDescent="0.2">
      <c r="A58" s="7"/>
      <c r="B58" s="125"/>
      <c r="C58" s="300"/>
      <c r="D58" s="301"/>
      <c r="E58" s="301"/>
      <c r="F58" s="302"/>
      <c r="G58" s="116"/>
      <c r="H58" s="117"/>
      <c r="I58" s="117"/>
      <c r="J58" s="117"/>
      <c r="K58" s="117"/>
      <c r="L58" s="118"/>
      <c r="M58" s="5"/>
      <c r="N58" s="7" t="str">
        <f>IF($G$58="","",DATEDIF(G58,$M$36,"m")+1)</f>
        <v/>
      </c>
      <c r="O58" s="7" t="s">
        <v>62</v>
      </c>
      <c r="P58" s="15"/>
      <c r="Q58" s="199"/>
      <c r="R58" s="200"/>
      <c r="S58" s="200"/>
      <c r="T58" s="201"/>
      <c r="U58" s="19"/>
      <c r="V58" s="119">
        <f>V59*W60</f>
        <v>0</v>
      </c>
      <c r="W58" s="119"/>
      <c r="X58" s="119"/>
      <c r="Y58" s="6" t="s">
        <v>45</v>
      </c>
      <c r="Z58" s="5"/>
      <c r="AA58" s="120">
        <f>AA59*AB60</f>
        <v>0</v>
      </c>
      <c r="AB58" s="120"/>
      <c r="AC58" s="120"/>
      <c r="AD58" s="6" t="s">
        <v>45</v>
      </c>
      <c r="AE58" s="93" t="s">
        <v>63</v>
      </c>
      <c r="AF58" s="20" t="s">
        <v>70</v>
      </c>
      <c r="AG58" s="94"/>
      <c r="AH58" s="20"/>
      <c r="AI58" s="33"/>
      <c r="AJ58" s="168"/>
      <c r="AK58" s="165"/>
      <c r="AL58" s="165"/>
      <c r="AM58" s="171"/>
      <c r="AN58" s="147"/>
      <c r="AO58" s="148"/>
      <c r="AP58" s="148"/>
      <c r="AQ58" s="149"/>
      <c r="AR58" s="20"/>
      <c r="AS58" s="21">
        <f>YEAR($AS$1)*12+MONTH($AS$1)-YEAR(G58)*12-MONTH(G58)
-IF(DAY(G58+1)=1,IF(DAY($AS$1+1)&gt;1,1),IF(AND(DAY($AS$1+1)&gt;1,
 DAY($AS$1)&lt;DAY(G58)),1))</f>
        <v>1503</v>
      </c>
    </row>
    <row r="59" spans="1:45" ht="15.75" customHeight="1" x14ac:dyDescent="0.2">
      <c r="A59" s="7"/>
      <c r="B59" s="125"/>
      <c r="C59" s="300"/>
      <c r="D59" s="301"/>
      <c r="E59" s="301"/>
      <c r="F59" s="302"/>
      <c r="G59" s="59"/>
      <c r="H59" s="60"/>
      <c r="I59" s="60"/>
      <c r="J59" s="60"/>
      <c r="K59" s="60"/>
      <c r="L59" s="84"/>
      <c r="M59" s="85" t="str">
        <f>IF(G58="","",IF($S$28="✔","（翌月払いのため",""))</f>
        <v/>
      </c>
      <c r="N59" s="86" t="str">
        <f>IF(G58="","",IF($S$28="✔",N58-1,""))</f>
        <v/>
      </c>
      <c r="O59" s="85" t="str">
        <f>IF(G58="","",IF($S$28="✔","か月）",""))</f>
        <v/>
      </c>
      <c r="P59" s="87"/>
      <c r="Q59" s="202"/>
      <c r="R59" s="203"/>
      <c r="S59" s="203"/>
      <c r="T59" s="204"/>
      <c r="U59" s="1" t="s">
        <v>46</v>
      </c>
      <c r="V59" s="121"/>
      <c r="W59" s="121"/>
      <c r="X59" s="122" t="s">
        <v>47</v>
      </c>
      <c r="Y59" s="123"/>
      <c r="Z59" s="5" t="s">
        <v>48</v>
      </c>
      <c r="AA59" s="121"/>
      <c r="AB59" s="121"/>
      <c r="AC59" s="122" t="s">
        <v>47</v>
      </c>
      <c r="AD59" s="123"/>
      <c r="AE59" s="5"/>
      <c r="AF59" s="165">
        <f>IF($O$6="✔",120000,90000)</f>
        <v>120000</v>
      </c>
      <c r="AG59" s="165"/>
      <c r="AH59" s="165"/>
      <c r="AI59" s="6" t="s">
        <v>8</v>
      </c>
      <c r="AJ59" s="168"/>
      <c r="AK59" s="165"/>
      <c r="AL59" s="165"/>
      <c r="AM59" s="171"/>
      <c r="AN59" s="147"/>
      <c r="AO59" s="148"/>
      <c r="AP59" s="148"/>
      <c r="AQ59" s="149"/>
      <c r="AR59" s="20"/>
    </row>
    <row r="60" spans="1:45" ht="15.75" customHeight="1" x14ac:dyDescent="0.2">
      <c r="A60" s="18"/>
      <c r="B60" s="125"/>
      <c r="C60" s="300"/>
      <c r="D60" s="301"/>
      <c r="E60" s="301"/>
      <c r="F60" s="302"/>
      <c r="G60" s="110" t="s">
        <v>59</v>
      </c>
      <c r="H60" s="111"/>
      <c r="I60" s="111"/>
      <c r="J60" s="111"/>
      <c r="K60" s="111"/>
      <c r="L60" s="112"/>
      <c r="M60" s="150"/>
      <c r="N60" s="151"/>
      <c r="O60" s="151"/>
      <c r="P60" s="152"/>
      <c r="Q60" s="156"/>
      <c r="R60" s="157"/>
      <c r="S60" s="157"/>
      <c r="T60" s="158"/>
      <c r="U60" s="11"/>
      <c r="V60" s="7"/>
      <c r="W60" s="71"/>
      <c r="X60" s="122" t="s">
        <v>60</v>
      </c>
      <c r="Y60" s="123"/>
      <c r="Z60" s="5"/>
      <c r="AA60" s="7"/>
      <c r="AB60" s="71"/>
      <c r="AC60" s="122" t="s">
        <v>60</v>
      </c>
      <c r="AD60" s="123"/>
      <c r="AE60" s="5"/>
      <c r="AF60" s="165"/>
      <c r="AG60" s="165"/>
      <c r="AH60" s="165"/>
      <c r="AI60" s="6"/>
      <c r="AJ60" s="168"/>
      <c r="AK60" s="165"/>
      <c r="AL60" s="165"/>
      <c r="AM60" s="171"/>
      <c r="AN60" s="147"/>
      <c r="AO60" s="148"/>
      <c r="AP60" s="148"/>
      <c r="AQ60" s="149"/>
      <c r="AR60" s="20"/>
    </row>
    <row r="61" spans="1:45" ht="15.75" customHeight="1" x14ac:dyDescent="0.2">
      <c r="A61" s="7"/>
      <c r="B61" s="208" t="s">
        <v>33</v>
      </c>
      <c r="C61" s="303" t="s">
        <v>21</v>
      </c>
      <c r="D61" s="304"/>
      <c r="E61" s="301"/>
      <c r="F61" s="302"/>
      <c r="G61" s="113"/>
      <c r="H61" s="114"/>
      <c r="I61" s="114"/>
      <c r="J61" s="114"/>
      <c r="K61" s="114"/>
      <c r="L61" s="115"/>
      <c r="M61" s="153"/>
      <c r="N61" s="154"/>
      <c r="O61" s="154"/>
      <c r="P61" s="155"/>
      <c r="Q61" s="159"/>
      <c r="R61" s="160"/>
      <c r="S61" s="160"/>
      <c r="T61" s="161"/>
      <c r="U61" s="99"/>
      <c r="V61" s="100"/>
      <c r="W61" s="100"/>
      <c r="X61" s="100"/>
      <c r="Y61" s="101"/>
      <c r="Z61" s="5"/>
      <c r="AA61" s="7"/>
      <c r="AB61" s="7"/>
      <c r="AC61" s="7"/>
      <c r="AD61" s="6"/>
      <c r="AE61" s="62" t="s">
        <v>67</v>
      </c>
      <c r="AF61" s="175" t="str">
        <f>IF($O$6="✔","（㋺ の 3 分の 2 ）","（㋺  の 2 分の 1 ）")</f>
        <v>（㋺ の 3 分の 2 ）</v>
      </c>
      <c r="AG61" s="175"/>
      <c r="AH61" s="175"/>
      <c r="AI61" s="176"/>
      <c r="AJ61" s="168"/>
      <c r="AK61" s="165"/>
      <c r="AL61" s="165"/>
      <c r="AM61" s="171"/>
      <c r="AN61" s="72"/>
      <c r="AO61" s="73"/>
      <c r="AP61" s="73"/>
      <c r="AQ61" s="74"/>
      <c r="AR61" s="20"/>
    </row>
    <row r="62" spans="1:45" ht="14" customHeight="1" x14ac:dyDescent="0.2">
      <c r="A62" s="7"/>
      <c r="B62" s="209"/>
      <c r="C62" s="295"/>
      <c r="D62" s="296"/>
      <c r="E62" s="105"/>
      <c r="F62" s="106"/>
      <c r="G62" s="113"/>
      <c r="H62" s="114"/>
      <c r="I62" s="114"/>
      <c r="J62" s="114"/>
      <c r="K62" s="114"/>
      <c r="L62" s="115"/>
      <c r="M62" s="153"/>
      <c r="N62" s="154"/>
      <c r="O62" s="154"/>
      <c r="P62" s="155"/>
      <c r="Q62" s="159"/>
      <c r="R62" s="160"/>
      <c r="S62" s="160"/>
      <c r="T62" s="161"/>
      <c r="U62" s="102" t="s">
        <v>74</v>
      </c>
      <c r="V62" s="103"/>
      <c r="W62" s="103"/>
      <c r="X62" s="103"/>
      <c r="Y62" s="104"/>
      <c r="Z62" s="5"/>
      <c r="AA62" s="7"/>
      <c r="AB62" s="7"/>
      <c r="AC62" s="7"/>
      <c r="AD62" s="6"/>
      <c r="AE62" s="5"/>
      <c r="AF62" s="165">
        <f>IF($O$6="✔",ROUNDDOWN(AA58*2/3,0),ROUNDDOWN(AA58/2,0))</f>
        <v>0</v>
      </c>
      <c r="AG62" s="165"/>
      <c r="AH62" s="165"/>
      <c r="AI62" s="6" t="s">
        <v>8</v>
      </c>
      <c r="AJ62" s="168"/>
      <c r="AK62" s="165"/>
      <c r="AL62" s="165"/>
      <c r="AM62" s="171"/>
      <c r="AN62" s="72"/>
      <c r="AO62" s="73"/>
      <c r="AP62" s="73"/>
      <c r="AQ62" s="74"/>
      <c r="AR62" s="20"/>
    </row>
    <row r="63" spans="1:45" ht="15.75" customHeight="1" x14ac:dyDescent="0.2">
      <c r="A63" s="7"/>
      <c r="B63" s="209"/>
      <c r="C63" s="287" t="s">
        <v>73</v>
      </c>
      <c r="D63" s="288"/>
      <c r="E63" s="288"/>
      <c r="F63" s="289"/>
      <c r="G63" s="116"/>
      <c r="H63" s="117"/>
      <c r="I63" s="117"/>
      <c r="J63" s="117"/>
      <c r="K63" s="117"/>
      <c r="L63" s="118"/>
      <c r="M63" s="5"/>
      <c r="N63" s="7" t="str">
        <f>IF(G63="","",DATEDIF(G63,$M$36,"m")+1)</f>
        <v/>
      </c>
      <c r="O63" s="7" t="s">
        <v>62</v>
      </c>
      <c r="P63" s="15"/>
      <c r="Q63" s="159"/>
      <c r="R63" s="160"/>
      <c r="S63" s="160"/>
      <c r="T63" s="161"/>
      <c r="U63" s="281"/>
      <c r="V63" s="282"/>
      <c r="W63" s="282"/>
      <c r="X63" s="282"/>
      <c r="Y63" s="283"/>
      <c r="Z63" s="5"/>
      <c r="AA63" s="7"/>
      <c r="AB63" s="7"/>
      <c r="AC63" s="7"/>
      <c r="AD63" s="6"/>
      <c r="AE63" s="5"/>
      <c r="AF63" s="64"/>
      <c r="AG63" s="16"/>
      <c r="AH63" s="16"/>
      <c r="AI63" s="6"/>
      <c r="AJ63" s="168"/>
      <c r="AK63" s="165"/>
      <c r="AL63" s="165"/>
      <c r="AM63" s="171"/>
      <c r="AN63" s="72"/>
      <c r="AO63" s="73"/>
      <c r="AP63" s="73"/>
      <c r="AQ63" s="74"/>
      <c r="AR63" s="20"/>
    </row>
    <row r="64" spans="1:45" ht="15.75" customHeight="1" x14ac:dyDescent="0.2">
      <c r="A64" s="7"/>
      <c r="B64" s="107" t="s">
        <v>51</v>
      </c>
      <c r="C64" s="293"/>
      <c r="D64" s="294"/>
      <c r="E64" s="108"/>
      <c r="F64" s="109"/>
      <c r="G64" s="59"/>
      <c r="H64" s="60"/>
      <c r="I64" s="60"/>
      <c r="J64" s="60"/>
      <c r="K64" s="60"/>
      <c r="L64" s="84"/>
      <c r="M64" s="85" t="str">
        <f>IF(G63="","",IF($S$28="✔","（翌月払いのため",""))</f>
        <v/>
      </c>
      <c r="N64" s="86" t="str">
        <f>IF(G63="","",IF($S$28="✔",N63-1,""))</f>
        <v/>
      </c>
      <c r="O64" s="85" t="str">
        <f>IF(G63="","",IF($S$28="✔","か月）",""))</f>
        <v/>
      </c>
      <c r="P64" s="87"/>
      <c r="Q64" s="162"/>
      <c r="R64" s="163"/>
      <c r="S64" s="163"/>
      <c r="T64" s="164"/>
      <c r="U64" s="284"/>
      <c r="V64" s="285"/>
      <c r="W64" s="285"/>
      <c r="X64" s="285"/>
      <c r="Y64" s="286"/>
      <c r="Z64" s="8"/>
      <c r="AA64" s="9"/>
      <c r="AB64" s="9"/>
      <c r="AC64" s="9"/>
      <c r="AD64" s="10"/>
      <c r="AE64" s="8"/>
      <c r="AF64" s="9"/>
      <c r="AG64" s="9"/>
      <c r="AH64" s="9"/>
      <c r="AI64" s="10"/>
      <c r="AJ64" s="169"/>
      <c r="AK64" s="170"/>
      <c r="AL64" s="170"/>
      <c r="AM64" s="132"/>
      <c r="AN64" s="81"/>
      <c r="AO64" s="82"/>
      <c r="AP64" s="82"/>
      <c r="AQ64" s="83"/>
      <c r="AR64" s="20"/>
    </row>
    <row r="65" spans="1:44" ht="14.25" customHeight="1" x14ac:dyDescent="0.2">
      <c r="A65" s="7"/>
      <c r="B65" s="139" t="s">
        <v>7</v>
      </c>
      <c r="C65" s="140"/>
      <c r="D65" s="140"/>
      <c r="E65" s="140"/>
      <c r="F65" s="131"/>
      <c r="G65" s="133"/>
      <c r="H65" s="134"/>
      <c r="I65" s="134"/>
      <c r="J65" s="134"/>
      <c r="K65" s="134"/>
      <c r="L65" s="135"/>
      <c r="M65" s="133"/>
      <c r="N65" s="134"/>
      <c r="O65" s="134"/>
      <c r="P65" s="135"/>
      <c r="Q65" s="133"/>
      <c r="R65" s="134"/>
      <c r="S65" s="134"/>
      <c r="T65" s="135"/>
      <c r="U65" s="143">
        <f>SUM(V42+V50+V58)</f>
        <v>0</v>
      </c>
      <c r="V65" s="144"/>
      <c r="W65" s="144"/>
      <c r="X65" s="144"/>
      <c r="Y65" s="131" t="s">
        <v>8</v>
      </c>
      <c r="Z65" s="127">
        <f>SUM(AA42+AA50+AA58)</f>
        <v>0</v>
      </c>
      <c r="AA65" s="128"/>
      <c r="AB65" s="128"/>
      <c r="AC65" s="128"/>
      <c r="AD65" s="131" t="s">
        <v>8</v>
      </c>
      <c r="AE65" s="133"/>
      <c r="AF65" s="134"/>
      <c r="AG65" s="134"/>
      <c r="AH65" s="134"/>
      <c r="AI65" s="135"/>
      <c r="AJ65" s="127">
        <f>SUM(AJ41:AL64)</f>
        <v>0</v>
      </c>
      <c r="AK65" s="128"/>
      <c r="AL65" s="128"/>
      <c r="AM65" s="131" t="s">
        <v>8</v>
      </c>
      <c r="AN65" s="133"/>
      <c r="AO65" s="134"/>
      <c r="AP65" s="134"/>
      <c r="AQ65" s="135"/>
      <c r="AR65" s="20"/>
    </row>
    <row r="66" spans="1:44" ht="14.25" customHeight="1" x14ac:dyDescent="0.2">
      <c r="A66" s="7"/>
      <c r="B66" s="141"/>
      <c r="C66" s="142"/>
      <c r="D66" s="142"/>
      <c r="E66" s="142"/>
      <c r="F66" s="132"/>
      <c r="G66" s="136"/>
      <c r="H66" s="137"/>
      <c r="I66" s="137"/>
      <c r="J66" s="137"/>
      <c r="K66" s="137"/>
      <c r="L66" s="138"/>
      <c r="M66" s="136"/>
      <c r="N66" s="137"/>
      <c r="O66" s="137"/>
      <c r="P66" s="138"/>
      <c r="Q66" s="136"/>
      <c r="R66" s="137"/>
      <c r="S66" s="137"/>
      <c r="T66" s="138"/>
      <c r="U66" s="145"/>
      <c r="V66" s="146"/>
      <c r="W66" s="146"/>
      <c r="X66" s="146"/>
      <c r="Y66" s="132"/>
      <c r="Z66" s="129"/>
      <c r="AA66" s="130"/>
      <c r="AB66" s="130"/>
      <c r="AC66" s="130"/>
      <c r="AD66" s="132"/>
      <c r="AE66" s="136"/>
      <c r="AF66" s="137"/>
      <c r="AG66" s="137"/>
      <c r="AH66" s="137"/>
      <c r="AI66" s="138"/>
      <c r="AJ66" s="129"/>
      <c r="AK66" s="130"/>
      <c r="AL66" s="130"/>
      <c r="AM66" s="132"/>
      <c r="AN66" s="136"/>
      <c r="AO66" s="137"/>
      <c r="AP66" s="137"/>
      <c r="AQ66" s="138"/>
      <c r="AR66" s="20"/>
    </row>
    <row r="67" spans="1:44" ht="21" customHeight="1" x14ac:dyDescent="0.2">
      <c r="A67" s="7"/>
      <c r="B67" s="17" t="s">
        <v>22</v>
      </c>
      <c r="C67" s="24"/>
      <c r="D67" s="24"/>
      <c r="E67" s="24"/>
      <c r="F67" s="24"/>
      <c r="G67" s="24"/>
      <c r="H67" s="24"/>
      <c r="I67" s="24"/>
      <c r="J67" s="24"/>
      <c r="K67" s="24"/>
      <c r="L67" s="61"/>
      <c r="M67" s="7"/>
      <c r="N67" s="7"/>
      <c r="O67" s="7"/>
      <c r="P67" s="7"/>
      <c r="Q67" s="27"/>
      <c r="R67" s="61"/>
      <c r="S67" s="24"/>
      <c r="T67" s="24"/>
      <c r="U67" s="24"/>
      <c r="V67" s="24"/>
      <c r="W67" s="24"/>
      <c r="X67" s="24"/>
      <c r="Y67" s="24"/>
      <c r="Z67" s="24"/>
      <c r="AA67" s="24"/>
      <c r="AB67" s="24"/>
      <c r="AC67" s="24"/>
      <c r="AD67" s="24"/>
      <c r="AE67" s="24"/>
      <c r="AF67" s="24"/>
      <c r="AG67" s="24"/>
      <c r="AH67" s="24"/>
      <c r="AI67" s="24"/>
      <c r="AJ67" s="7"/>
      <c r="AK67" s="7"/>
      <c r="AL67" s="7"/>
      <c r="AM67" s="7"/>
      <c r="AN67" s="24"/>
      <c r="AO67" s="24"/>
      <c r="AP67" s="24"/>
      <c r="AQ67" s="24"/>
      <c r="AR67" s="20"/>
    </row>
    <row r="68" spans="1:44" ht="13.5" customHeight="1" x14ac:dyDescent="0.2">
      <c r="A68" s="7"/>
      <c r="B68" s="126" t="s">
        <v>68</v>
      </c>
      <c r="C68" s="126"/>
      <c r="D68" s="126"/>
      <c r="E68" s="126"/>
      <c r="F68" s="126"/>
      <c r="G68" s="126"/>
      <c r="H68" s="126"/>
      <c r="I68" s="126"/>
      <c r="J68" s="126"/>
      <c r="K68" s="126"/>
      <c r="L68" s="126"/>
      <c r="M68" s="126"/>
      <c r="N68" s="126"/>
      <c r="O68" s="126"/>
      <c r="P68" s="126"/>
      <c r="Q68" s="126"/>
      <c r="R68" s="126"/>
      <c r="S68" s="126"/>
      <c r="T68" s="126"/>
      <c r="U68" s="126"/>
      <c r="V68" s="126"/>
      <c r="W68" s="126"/>
      <c r="X68" s="126"/>
      <c r="Y68" s="126"/>
      <c r="Z68" s="126"/>
      <c r="AA68" s="126"/>
      <c r="AB68" s="126"/>
      <c r="AC68" s="126"/>
      <c r="AD68" s="126"/>
      <c r="AE68" s="126"/>
      <c r="AF68" s="126"/>
      <c r="AG68" s="126"/>
      <c r="AH68" s="126"/>
      <c r="AI68" s="126"/>
      <c r="AJ68" s="126"/>
      <c r="AK68" s="126"/>
      <c r="AL68" s="126"/>
      <c r="AM68" s="126"/>
      <c r="AN68" s="126"/>
      <c r="AO68" s="126"/>
      <c r="AP68" s="126"/>
      <c r="AQ68" s="126"/>
      <c r="AR68" s="20"/>
    </row>
    <row r="69" spans="1:44" ht="15" customHeight="1" x14ac:dyDescent="0.2">
      <c r="A69" s="7"/>
      <c r="B69" s="126"/>
      <c r="C69" s="126"/>
      <c r="D69" s="126"/>
      <c r="E69" s="126"/>
      <c r="F69" s="126"/>
      <c r="G69" s="126"/>
      <c r="H69" s="126"/>
      <c r="I69" s="126"/>
      <c r="J69" s="126"/>
      <c r="K69" s="126"/>
      <c r="L69" s="126"/>
      <c r="M69" s="126"/>
      <c r="N69" s="126"/>
      <c r="O69" s="126"/>
      <c r="P69" s="126"/>
      <c r="Q69" s="126"/>
      <c r="R69" s="126"/>
      <c r="S69" s="126"/>
      <c r="T69" s="126"/>
      <c r="U69" s="126"/>
      <c r="V69" s="126"/>
      <c r="W69" s="126"/>
      <c r="X69" s="126"/>
      <c r="Y69" s="126"/>
      <c r="Z69" s="126"/>
      <c r="AA69" s="126"/>
      <c r="AB69" s="126"/>
      <c r="AC69" s="126"/>
      <c r="AD69" s="126"/>
      <c r="AE69" s="126"/>
      <c r="AF69" s="126"/>
      <c r="AG69" s="126"/>
      <c r="AH69" s="126"/>
      <c r="AI69" s="126"/>
      <c r="AJ69" s="126"/>
      <c r="AK69" s="126"/>
      <c r="AL69" s="126"/>
      <c r="AM69" s="126"/>
      <c r="AN69" s="126"/>
      <c r="AO69" s="126"/>
      <c r="AP69" s="126"/>
      <c r="AQ69" s="126"/>
      <c r="AR69" s="20"/>
    </row>
    <row r="70" spans="1:44" ht="15" customHeight="1" x14ac:dyDescent="0.2">
      <c r="A70" s="7"/>
      <c r="B70" s="126"/>
      <c r="C70" s="126"/>
      <c r="D70" s="126"/>
      <c r="E70" s="126"/>
      <c r="F70" s="126"/>
      <c r="G70" s="126"/>
      <c r="H70" s="126"/>
      <c r="I70" s="126"/>
      <c r="J70" s="126"/>
      <c r="K70" s="126"/>
      <c r="L70" s="126"/>
      <c r="M70" s="126"/>
      <c r="N70" s="126"/>
      <c r="O70" s="126"/>
      <c r="P70" s="126"/>
      <c r="Q70" s="126"/>
      <c r="R70" s="126"/>
      <c r="S70" s="126"/>
      <c r="T70" s="126"/>
      <c r="U70" s="126"/>
      <c r="V70" s="126"/>
      <c r="W70" s="126"/>
      <c r="X70" s="126"/>
      <c r="Y70" s="126"/>
      <c r="Z70" s="126"/>
      <c r="AA70" s="126"/>
      <c r="AB70" s="126"/>
      <c r="AC70" s="126"/>
      <c r="AD70" s="126"/>
      <c r="AE70" s="126"/>
      <c r="AF70" s="126"/>
      <c r="AG70" s="126"/>
      <c r="AH70" s="126"/>
      <c r="AI70" s="126"/>
      <c r="AJ70" s="126"/>
      <c r="AK70" s="126"/>
      <c r="AL70" s="126"/>
      <c r="AM70" s="126"/>
      <c r="AN70" s="126"/>
      <c r="AO70" s="126"/>
      <c r="AP70" s="126"/>
      <c r="AQ70" s="126"/>
      <c r="AR70" s="20"/>
    </row>
  </sheetData>
  <mergeCells count="167">
    <mergeCell ref="C46:D46"/>
    <mergeCell ref="C54:D54"/>
    <mergeCell ref="C62:D62"/>
    <mergeCell ref="C41:F44"/>
    <mergeCell ref="C45:D45"/>
    <mergeCell ref="C49:F52"/>
    <mergeCell ref="C53:D53"/>
    <mergeCell ref="C57:F60"/>
    <mergeCell ref="C61:D61"/>
    <mergeCell ref="E45:F45"/>
    <mergeCell ref="E53:F53"/>
    <mergeCell ref="E61:F61"/>
    <mergeCell ref="C47:F47"/>
    <mergeCell ref="C48:D48"/>
    <mergeCell ref="C55:F55"/>
    <mergeCell ref="C56:D56"/>
    <mergeCell ref="C63:F63"/>
    <mergeCell ref="B37:B40"/>
    <mergeCell ref="C37:F40"/>
    <mergeCell ref="U55:Y56"/>
    <mergeCell ref="U63:Y64"/>
    <mergeCell ref="B18:B20"/>
    <mergeCell ref="C18:C20"/>
    <mergeCell ref="D18:L20"/>
    <mergeCell ref="AC18:AC20"/>
    <mergeCell ref="V51:W51"/>
    <mergeCell ref="X51:Y51"/>
    <mergeCell ref="AC51:AD51"/>
    <mergeCell ref="B49:B52"/>
    <mergeCell ref="B53:B55"/>
    <mergeCell ref="G55:L55"/>
    <mergeCell ref="G52:L54"/>
    <mergeCell ref="C64:D64"/>
    <mergeCell ref="G57:L57"/>
    <mergeCell ref="Q57:T59"/>
    <mergeCell ref="U57:Y57"/>
    <mergeCell ref="AA59:AB59"/>
    <mergeCell ref="AC59:AD59"/>
    <mergeCell ref="B61:B63"/>
    <mergeCell ref="G63:L63"/>
    <mergeCell ref="G37:L40"/>
    <mergeCell ref="M37:P40"/>
    <mergeCell ref="Q37:T38"/>
    <mergeCell ref="U37:AD37"/>
    <mergeCell ref="AE37:AI40"/>
    <mergeCell ref="G47:L47"/>
    <mergeCell ref="G50:L50"/>
    <mergeCell ref="V50:X50"/>
    <mergeCell ref="AA50:AC50"/>
    <mergeCell ref="G49:L49"/>
    <mergeCell ref="V42:X42"/>
    <mergeCell ref="AA42:AC42"/>
    <mergeCell ref="V43:W43"/>
    <mergeCell ref="X43:Y43"/>
    <mergeCell ref="AA43:AB43"/>
    <mergeCell ref="G44:L46"/>
    <mergeCell ref="U47:Y48"/>
    <mergeCell ref="AF46:AH46"/>
    <mergeCell ref="AF43:AH43"/>
    <mergeCell ref="AF45:AI45"/>
    <mergeCell ref="Q49:T51"/>
    <mergeCell ref="U49:Y49"/>
    <mergeCell ref="AA51:AB51"/>
    <mergeCell ref="AM18:AM20"/>
    <mergeCell ref="P19:Q19"/>
    <mergeCell ref="U28:W29"/>
    <mergeCell ref="X28:AQ29"/>
    <mergeCell ref="M29:T29"/>
    <mergeCell ref="P20:Q20"/>
    <mergeCell ref="B25:H25"/>
    <mergeCell ref="I25:T25"/>
    <mergeCell ref="U25:AQ25"/>
    <mergeCell ref="B26:H29"/>
    <mergeCell ref="I26:L26"/>
    <mergeCell ref="M26:T26"/>
    <mergeCell ref="U26:W27"/>
    <mergeCell ref="X26:AQ27"/>
    <mergeCell ref="I27:L27"/>
    <mergeCell ref="M27:T27"/>
    <mergeCell ref="I28:L28"/>
    <mergeCell ref="M28:Q28"/>
    <mergeCell ref="S28:T28"/>
    <mergeCell ref="AD18:AL20"/>
    <mergeCell ref="M3:AH3"/>
    <mergeCell ref="AI3:AQ3"/>
    <mergeCell ref="B9:B10"/>
    <mergeCell ref="C9:C10"/>
    <mergeCell ref="D9:L10"/>
    <mergeCell ref="B13:B15"/>
    <mergeCell ref="C13:C15"/>
    <mergeCell ref="D13:L15"/>
    <mergeCell ref="AC13:AC15"/>
    <mergeCell ref="AD13:AL15"/>
    <mergeCell ref="AM13:AM15"/>
    <mergeCell ref="P14:Q14"/>
    <mergeCell ref="P15:Q15"/>
    <mergeCell ref="B5:B6"/>
    <mergeCell ref="C5:C6"/>
    <mergeCell ref="D5:L6"/>
    <mergeCell ref="AN37:AQ38"/>
    <mergeCell ref="Q39:T40"/>
    <mergeCell ref="U39:Y40"/>
    <mergeCell ref="Z39:AD40"/>
    <mergeCell ref="AJ39:AM40"/>
    <mergeCell ref="AN39:AQ40"/>
    <mergeCell ref="F36:K36"/>
    <mergeCell ref="M36:Q36"/>
    <mergeCell ref="B41:B44"/>
    <mergeCell ref="G41:L41"/>
    <mergeCell ref="Q41:T43"/>
    <mergeCell ref="U41:Y41"/>
    <mergeCell ref="AJ41:AL48"/>
    <mergeCell ref="AC43:AD43"/>
    <mergeCell ref="B45:B47"/>
    <mergeCell ref="AN43:AQ44"/>
    <mergeCell ref="M44:P46"/>
    <mergeCell ref="Q44:T48"/>
    <mergeCell ref="X44:Y44"/>
    <mergeCell ref="AC44:AD44"/>
    <mergeCell ref="AF44:AH44"/>
    <mergeCell ref="AM41:AM48"/>
    <mergeCell ref="AN41:AQ42"/>
    <mergeCell ref="G42:L42"/>
    <mergeCell ref="AC60:AD60"/>
    <mergeCell ref="AN51:AQ52"/>
    <mergeCell ref="M52:P54"/>
    <mergeCell ref="Q52:T56"/>
    <mergeCell ref="X52:Y52"/>
    <mergeCell ref="AC52:AD52"/>
    <mergeCell ref="AF52:AH52"/>
    <mergeCell ref="AJ49:AL56"/>
    <mergeCell ref="AM49:AM56"/>
    <mergeCell ref="AN49:AQ50"/>
    <mergeCell ref="AF60:AH60"/>
    <mergeCell ref="AJ57:AL64"/>
    <mergeCell ref="AM57:AM64"/>
    <mergeCell ref="AN57:AQ58"/>
    <mergeCell ref="AF51:AH51"/>
    <mergeCell ref="AF54:AH54"/>
    <mergeCell ref="AF59:AH59"/>
    <mergeCell ref="AF62:AH62"/>
    <mergeCell ref="AF53:AI53"/>
    <mergeCell ref="AF61:AI61"/>
    <mergeCell ref="G60:L62"/>
    <mergeCell ref="G58:L58"/>
    <mergeCell ref="V58:X58"/>
    <mergeCell ref="AA58:AC58"/>
    <mergeCell ref="V59:W59"/>
    <mergeCell ref="X59:Y59"/>
    <mergeCell ref="B57:B60"/>
    <mergeCell ref="B68:AQ70"/>
    <mergeCell ref="Z65:AC66"/>
    <mergeCell ref="AD65:AD66"/>
    <mergeCell ref="AE65:AI66"/>
    <mergeCell ref="AJ65:AL66"/>
    <mergeCell ref="AM65:AM66"/>
    <mergeCell ref="AN65:AQ66"/>
    <mergeCell ref="B65:F66"/>
    <mergeCell ref="G65:L66"/>
    <mergeCell ref="M65:P66"/>
    <mergeCell ref="Q65:T66"/>
    <mergeCell ref="U65:X66"/>
    <mergeCell ref="Y65:Y66"/>
    <mergeCell ref="AN59:AQ60"/>
    <mergeCell ref="M60:P62"/>
    <mergeCell ref="Q60:T64"/>
    <mergeCell ref="X60:Y60"/>
  </mergeCells>
  <phoneticPr fontId="1"/>
  <dataValidations count="3">
    <dataValidation type="list" allowBlank="1" showInputMessage="1" showErrorMessage="1" errorTitle="入力確認" error="リストから選択してください。" sqref="C9:C10 C13:C15 C18:C20" xr:uid="{E9E3B757-716B-4F27-B629-3BD115C481E3}">
      <formula1>"✔,　"</formula1>
    </dataValidation>
    <dataValidation type="list" allowBlank="1" showInputMessage="1" showErrorMessage="1" sqref="B48:C48 B64:C64 S28:T28 O9:O10 B56:C56 O6" xr:uid="{F0BAE7BC-C273-4EEE-9C18-8706730BF8F2}">
      <formula1>"✔,　"</formula1>
    </dataValidation>
    <dataValidation type="list" allowBlank="1" showInputMessage="1" showErrorMessage="1" sqref="U47:Y48 U55:Y56 U63:Y64" xr:uid="{678D946C-534A-4366-AF2F-8FD83459BF52}">
      <formula1>"・返還開始が遅れるから,・当年度途中に異動予定,・当年度途中に返還完了予定"</formula1>
    </dataValidation>
  </dataValidations>
  <printOptions horizontalCentered="1"/>
  <pageMargins left="0.23622047244094491" right="0.23622047244094491" top="0.65" bottom="0.21" header="0.17" footer="0.17"/>
  <pageSetup paperSize="9" scale="71" fitToHeight="0" orientation="landscape" r:id="rId1"/>
  <rowBreaks count="1" manualBreakCount="1">
    <brk id="35" max="44" man="1"/>
  </rowBreaks>
  <ignoredErrors>
    <ignoredError sqref="V42 V50 V58" unlocked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（別紙）計画・見込・実績</vt:lpstr>
      <vt:lpstr>'（別紙）計画・見込・実績'!Print_Area</vt:lpstr>
      <vt:lpstr>'（別紙）計画・見込・実績'!Print_Titles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木暮　朱音</dc:creator>
  <cp:lastModifiedBy>abel739</cp:lastModifiedBy>
  <cp:lastPrinted>2022-05-11T05:23:54Z</cp:lastPrinted>
  <dcterms:created xsi:type="dcterms:W3CDTF">2022-03-29T10:02:52Z</dcterms:created>
  <dcterms:modified xsi:type="dcterms:W3CDTF">2024-06-10T03:28:48Z</dcterms:modified>
</cp:coreProperties>
</file>